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198" i="1" l="1"/>
  <c r="F209" i="1"/>
  <c r="F208" i="1"/>
  <c r="F197" i="1"/>
  <c r="F205" i="1"/>
  <c r="F206" i="1"/>
  <c r="F207" i="1"/>
  <c r="F203" i="1"/>
  <c r="F204" i="1"/>
  <c r="F201" i="1"/>
  <c r="F202" i="1"/>
  <c r="F200" i="1"/>
  <c r="F199" i="1" l="1"/>
  <c r="F196" i="1"/>
  <c r="F195" i="1"/>
  <c r="F194" i="1" l="1"/>
  <c r="F193" i="1"/>
  <c r="F192" i="1"/>
  <c r="F191" i="1"/>
  <c r="F190" i="1"/>
  <c r="F189" i="1"/>
  <c r="F188" i="1"/>
  <c r="F187" i="1"/>
  <c r="F186" i="1"/>
  <c r="F185" i="1"/>
  <c r="F184" i="1"/>
  <c r="F183" i="1"/>
  <c r="F182" i="1"/>
  <c r="F181" i="1"/>
  <c r="F180" i="1"/>
  <c r="F177" i="1"/>
  <c r="F178" i="1"/>
  <c r="F179" i="1"/>
  <c r="F176" i="1"/>
  <c r="F175" i="1"/>
  <c r="F174" i="1"/>
  <c r="F173" i="1"/>
  <c r="F172" i="1"/>
  <c r="F171" i="1"/>
  <c r="F170" i="1"/>
  <c r="F169" i="1"/>
  <c r="F168" i="1"/>
  <c r="F162" i="1"/>
  <c r="F161" i="1"/>
  <c r="F160" i="1"/>
  <c r="F156" i="1"/>
  <c r="F155" i="1" l="1"/>
  <c r="F153" i="1"/>
  <c r="F146" i="1"/>
  <c r="F147" i="1"/>
  <c r="F144" i="1"/>
  <c r="F142" i="1"/>
  <c r="F143" i="1"/>
  <c r="F139" i="1"/>
  <c r="F140" i="1"/>
  <c r="F141" i="1"/>
  <c r="F138" i="1"/>
  <c r="F137" i="1"/>
  <c r="F136" i="1"/>
  <c r="F135" i="1"/>
  <c r="F134" i="1"/>
  <c r="F133" i="1"/>
  <c r="F132" i="1" l="1"/>
  <c r="F131" i="1" l="1"/>
  <c r="F128" i="1"/>
  <c r="F129" i="1"/>
  <c r="F130" i="1"/>
  <c r="F123" i="1"/>
  <c r="F124" i="1"/>
  <c r="F125" i="1"/>
  <c r="F126" i="1"/>
  <c r="F127" i="1"/>
  <c r="F122" i="1"/>
  <c r="F121" i="1"/>
  <c r="F120" i="1"/>
  <c r="F119" i="1"/>
  <c r="F118" i="1"/>
  <c r="F117" i="1"/>
  <c r="F115" i="1"/>
  <c r="F116" i="1"/>
  <c r="F114" i="1"/>
  <c r="F112" i="1"/>
  <c r="F113" i="1"/>
  <c r="F111" i="1"/>
  <c r="F110" i="1"/>
  <c r="F109" i="1"/>
  <c r="F108" i="1"/>
  <c r="F105" i="1" l="1"/>
  <c r="F106" i="1"/>
  <c r="F103" i="1"/>
  <c r="F104" i="1"/>
  <c r="F101" i="1"/>
  <c r="F102" i="1"/>
  <c r="F100" i="1" l="1"/>
  <c r="F99" i="1"/>
  <c r="F98" i="1"/>
  <c r="F79" i="1"/>
  <c r="F78" i="1"/>
  <c r="F97" i="1" l="1"/>
  <c r="F96" i="1"/>
  <c r="F94" i="1"/>
  <c r="F95" i="1"/>
  <c r="F89" i="1"/>
  <c r="F92" i="1"/>
  <c r="F93" i="1"/>
  <c r="F87" i="1"/>
  <c r="F88" i="1"/>
  <c r="F90" i="1"/>
  <c r="F91" i="1"/>
  <c r="F83" i="1"/>
  <c r="F81" i="1" l="1"/>
  <c r="F80" i="1"/>
  <c r="F73" i="1"/>
  <c r="F71" i="1"/>
  <c r="F77" i="1"/>
  <c r="F76" i="1"/>
  <c r="F75" i="1"/>
  <c r="F74" i="1"/>
  <c r="F72" i="1"/>
  <c r="F61" i="1"/>
  <c r="F68" i="1"/>
  <c r="F69" i="1"/>
  <c r="F70" i="1"/>
  <c r="F64" i="1"/>
  <c r="F65" i="1"/>
  <c r="F66" i="1"/>
  <c r="F67" i="1"/>
  <c r="F60" i="1"/>
  <c r="F62" i="1"/>
  <c r="F63" i="1"/>
  <c r="F59" i="1"/>
  <c r="E56" i="1"/>
  <c r="E54" i="1"/>
  <c r="E55" i="1"/>
  <c r="F56" i="1"/>
  <c r="F52" i="1"/>
  <c r="F53" i="1"/>
  <c r="F51" i="1"/>
  <c r="F54" i="1"/>
  <c r="F55" i="1"/>
  <c r="F57" i="1"/>
  <c r="F58" i="1"/>
  <c r="F49" i="1"/>
  <c r="F50" i="1"/>
  <c r="F46" i="1"/>
  <c r="F47" i="1"/>
  <c r="F48" i="1"/>
  <c r="F45" i="1" l="1"/>
  <c r="F39" i="1"/>
  <c r="F40" i="1"/>
  <c r="F41" i="1"/>
  <c r="F42" i="1"/>
  <c r="F43" i="1"/>
  <c r="F44" i="1"/>
  <c r="F38" i="1"/>
  <c r="F37" i="1"/>
  <c r="F36" i="1"/>
  <c r="F35" i="1"/>
  <c r="F34" i="1" l="1"/>
  <c r="F33" i="1"/>
  <c r="F32" i="1"/>
  <c r="F31" i="1"/>
  <c r="F30" i="1"/>
  <c r="F29" i="1" l="1"/>
  <c r="F28" i="1"/>
  <c r="F27" i="1" l="1"/>
  <c r="F26" i="1"/>
  <c r="F25" i="1"/>
  <c r="F24" i="1"/>
  <c r="F23" i="1"/>
  <c r="F22" i="1"/>
  <c r="F21" i="1"/>
  <c r="F20" i="1"/>
  <c r="F19" i="1"/>
  <c r="F18" i="1"/>
  <c r="F17" i="1"/>
  <c r="F16" i="1"/>
  <c r="F14" i="1" l="1"/>
  <c r="F159" i="1" l="1"/>
  <c r="F152" i="1" l="1"/>
  <c r="F151" i="1"/>
  <c r="F150" i="1"/>
  <c r="F85" i="1"/>
  <c r="F15" i="1" l="1"/>
  <c r="F12" i="1"/>
  <c r="F13" i="1"/>
  <c r="F11" i="1"/>
  <c r="F9" i="1"/>
  <c r="F158" i="1" l="1"/>
  <c r="F157" i="1"/>
  <c r="F154" i="1"/>
  <c r="F84" i="1" l="1"/>
  <c r="F86" i="1"/>
  <c r="F165" i="1" l="1"/>
  <c r="F164" i="1"/>
  <c r="F166" i="1" l="1"/>
  <c r="F167" i="1"/>
  <c r="F149" i="1" l="1"/>
  <c r="F148" i="1"/>
  <c r="F107" i="1" l="1"/>
  <c r="F82" i="1" l="1"/>
  <c r="F163" i="1" l="1"/>
  <c r="F10" i="1"/>
  <c r="F8" i="1"/>
  <c r="F7" i="1"/>
  <c r="F145" i="1"/>
  <c r="F210" i="1"/>
</calcChain>
</file>

<file path=xl/sharedStrings.xml><?xml version="1.0" encoding="utf-8"?>
<sst xmlns="http://schemas.openxmlformats.org/spreadsheetml/2006/main" count="444" uniqueCount="262">
  <si>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</si>
  <si>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</si>
  <si>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</si>
  <si>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</si>
  <si>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</si>
  <si>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</si>
  <si>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</si>
  <si>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</si>
  <si>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</si>
  <si>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</si>
  <si>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</si>
  <si>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</si>
  <si>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Увеличение ассигнований в связи с поступлением средств федерального бюджета (ст.217, 232 Бюджетного кодекса РФ)</t>
  </si>
  <si>
    <t>Социальная поддержка Героев Советского Союза, Героев Российской Федерации и полных кавалеров ордена Славы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</si>
  <si>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</si>
  <si>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Управление имущественных отношений Брянской области</t>
  </si>
  <si>
    <t>Оценка имущества, признание прав и регулирование имущественных отношений</t>
  </si>
  <si>
    <t>824-0412-4077117400-830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</si>
  <si>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11 Закона о бюджете)</t>
  </si>
  <si>
    <t>821-1006-7000010160-830</t>
  </si>
  <si>
    <t>Департамент культуры Брянской области</t>
  </si>
  <si>
    <t>Организация и проведение общественно-значимых мероприятий, проводимых учреждениями культуры Брянской области</t>
  </si>
  <si>
    <t>Утверждено законом о бюджете                                         на 2021 год</t>
  </si>
  <si>
    <t>Уточненная бюджетная роспись                                         на 2021 год</t>
  </si>
  <si>
    <t>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11 Закона о бюджете)</t>
  </si>
  <si>
    <t>815-0801-1500414320-620</t>
  </si>
  <si>
    <t>821-1003-2100552520-310</t>
  </si>
  <si>
    <t>Брянская областная Дума</t>
  </si>
  <si>
    <t>Обеспечение деятельности председателя Брянской областной Думы</t>
  </si>
  <si>
    <t>801-0103-7000010040-120</t>
  </si>
  <si>
    <t>Обеспечение деятельности депутатов Брянской областной Думы</t>
  </si>
  <si>
    <t>801-0103-7000010050-120</t>
  </si>
  <si>
    <t>801-0103-7000010100-120</t>
  </si>
  <si>
    <t>Администрация Губернатора Брянской области и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</si>
  <si>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</si>
  <si>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803-0113-7000010210-610</t>
  </si>
  <si>
    <t>803-0113-7000010210-620</t>
  </si>
  <si>
    <t>Реформирование и развитие государственной гражданской службы Брянской области и муниципальной службы в Брянской области</t>
  </si>
  <si>
    <t>803-0705-7000012000-240</t>
  </si>
  <si>
    <t>Уменьшение бюджетных ассигнований в случае перераспределения бюджетных ассигнований, предоставляемых на конкурсной основе (ст.217 Бюджетного кодекса РФ)</t>
  </si>
  <si>
    <t>Библиотеки</t>
  </si>
  <si>
    <t>815-0801-1500110540-610</t>
  </si>
  <si>
    <t>815-0804-7000012000-120</t>
  </si>
  <si>
    <t>Увеличение бюджетных ассигнований в случае перераспределения бюджетных ассигнований, предоставляемых на конкурсной основе (ст.217 Бюджетного кодекса РФ)</t>
  </si>
  <si>
    <t>Департамент сельского хозяйства Брянской области</t>
  </si>
  <si>
    <t>Государственная поддержка стимулирования увеличения производства масличных культур</t>
  </si>
  <si>
    <t>817-0405-171T252590-810</t>
  </si>
  <si>
    <t>Уменьшение бюджетных ассигнований в связи с поступлением уведомления по средствам федерального бюджета (ст.217, 232 Бюджетного кодекса РФ)</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</si>
  <si>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</si>
  <si>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821-1003-2100416860-310</t>
  </si>
  <si>
    <t>Субсидии гражданам на оплату жилого помещения и коммунальных услуг</t>
  </si>
  <si>
    <t>821-1003-2100516540-320</t>
  </si>
  <si>
    <t>Обеспечение граждан техническими средствами реабилитации, включая изготовление и ремонт протезно-ортопедических изделий</t>
  </si>
  <si>
    <t>821-1003-2100516750-320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</si>
  <si>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</si>
  <si>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821-1003-2111116580-310</t>
  </si>
  <si>
    <t>Осуществление ежемесячных выплат на детей в возрасте от трех до семи лет включительно</t>
  </si>
  <si>
    <t>821-1004-21004R3020-310</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</si>
  <si>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</si>
  <si>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Увеличение бюджетных ассигнований в связи с поступлением уведомления по средствам федерального бюджета (ст.217, 232 Бюджетного кодекса РФ)</t>
  </si>
  <si>
    <t>821-1006-7000012000-120</t>
  </si>
  <si>
    <t>824-0113-4077110100-240</t>
  </si>
  <si>
    <t>824-0113-4077117400-240</t>
  </si>
  <si>
    <t>Заметитель Губернатора Брянской области</t>
  </si>
  <si>
    <t>Г.В. Петушкова</t>
  </si>
  <si>
    <t>Информация об отклонении бюджетных ассигнований, утвержденных сводной бюджетной росписью на 2021 год от назначений, утвержденных Законом Брянской области "Об областном бюджете на 2021 год и на плановый период 2022 и 2023 годов" за 9 месяцев 2021 года</t>
  </si>
  <si>
    <t>Увеличение бюджетных ассигнований в случае использования (перераспределения) иным образом зарезервированных в составе утвержденных Законом о бюджете бюджетных ассигнований - в пределах объема бюджетных ассигнований (ст. 217 Бюджетного кодекса РФ)</t>
  </si>
  <si>
    <t>Государственная строительная инспекция Брянской области</t>
  </si>
  <si>
    <t>806-0412-1966110100-120</t>
  </si>
  <si>
    <t>806-0412-1966110100-240</t>
  </si>
  <si>
    <t>Охрана окружающей среды</t>
  </si>
  <si>
    <t>808-0406-0800512800-240</t>
  </si>
  <si>
    <t>808-0604-0800512800-240</t>
  </si>
  <si>
    <t>808-0605-0800512800-240</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</si>
  <si>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</si>
  <si>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</si>
  <si>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809-0113-2122159300-120</t>
  </si>
  <si>
    <t>809-0113-2122159300-240</t>
  </si>
  <si>
    <t>809-0113-2122159300-320</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</si>
  <si>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11 Закона о бюджете)</t>
  </si>
  <si>
    <t>Департамент внутренней политики Брянской области</t>
  </si>
  <si>
    <t>Установление границ населенных пунктов, муниципальных образований, границ Брянской области в виде координатного описания</t>
  </si>
  <si>
    <t>811-0412-1100613290-240</t>
  </si>
  <si>
    <t>Перераспределение бюджетных ассигнований в связи с исполнением решений налоговых и иных уполномоченных органов о взыскании налогов, сборов, пеней и штрафов,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(ст. 11 Закона о бюджете)</t>
  </si>
  <si>
    <t>811-1204-1100610100-240</t>
  </si>
  <si>
    <t>Уплата налогов, сборов и иных обязательных платежей</t>
  </si>
  <si>
    <t>811-1204-1100611350-850</t>
  </si>
  <si>
    <t>811-1204-7000010160-830</t>
  </si>
  <si>
    <t>Департамент здравоохранения Брянской области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</si>
  <si>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</si>
  <si>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814-0704-1600556340-620</t>
  </si>
  <si>
    <t>Больницы, клиники, госпитали, медико-санитарные части</t>
  </si>
  <si>
    <t>814-0901-1400110420-610</t>
  </si>
  <si>
    <t>814-0901-1400110420-620</t>
  </si>
  <si>
    <t>Мероприятия, направленные на профилактику и устранение последствий распространения коронавирусной инфекции</t>
  </si>
  <si>
    <t>814-0901-1400113900-610</t>
  </si>
  <si>
    <t>814-0901-1400113900-620</t>
  </si>
  <si>
    <t>814-0902-1400113900-620</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</si>
  <si>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</si>
  <si>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814-0901-1400558360-610</t>
  </si>
  <si>
    <t>814-0901-1400558360-620</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</si>
  <si>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</si>
  <si>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814-0901-14005R6970-610</t>
  </si>
  <si>
    <t>814-0901-14005R6970-620</t>
  </si>
  <si>
    <t>Модернизация лабораторий медицинских организаций субъектов Российской Федерации, осуществляющих диагностику инфекционных болезней</t>
  </si>
  <si>
    <t>814-0901-14007R4230-620</t>
  </si>
  <si>
    <t>Обеспечение жильем медицинских работников государственных учреждений здравоохранения Брянской области</t>
  </si>
  <si>
    <t>814-0901-1411113830-460</t>
  </si>
  <si>
    <t>Поликлиники, амбулатории, диагностические центры</t>
  </si>
  <si>
    <t>814-0902-1400110430-620</t>
  </si>
  <si>
    <t>814-0902-1400113900-630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</si>
  <si>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</si>
  <si>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814-0902-1400158430-320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</si>
  <si>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</si>
  <si>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814-0902-1400554600-320</t>
  </si>
  <si>
    <t>814-0902-1400558360-620</t>
  </si>
  <si>
    <t>814-0902-14005R6970-620</t>
  </si>
  <si>
    <t>Станции скорой и неотложной помощи</t>
  </si>
  <si>
    <t>814-0904-1400110440-620</t>
  </si>
  <si>
    <t>814-0904-1400558360-620</t>
  </si>
  <si>
    <t>814-0904-1411113830-460</t>
  </si>
  <si>
    <t>Центры, станции и отделения переливания крови</t>
  </si>
  <si>
    <t>814-0906-1400210450-610</t>
  </si>
  <si>
    <t>Дома ребенка</t>
  </si>
  <si>
    <t>814-0909-1400510460-610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</si>
  <si>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</si>
  <si>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814-0909-1400656220-540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</si>
  <si>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</si>
  <si>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814-0909-1400658490-540</t>
  </si>
  <si>
    <t>814-0909-1400810100-120</t>
  </si>
  <si>
    <t>814-0909-7000010160-830</t>
  </si>
  <si>
    <t>815-0704-1600556340-610</t>
  </si>
  <si>
    <t>Государственная поддержка отрасли культуры за счет средств резервного фонда Правительства Российской Федерации</t>
  </si>
  <si>
    <t>815-0801-15001R519F-520</t>
  </si>
  <si>
    <t>815-0801-15001R519F-610</t>
  </si>
  <si>
    <t>Театры, концертные и другие организации исполнительских искусств</t>
  </si>
  <si>
    <t>815-0801-1500210560-620</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</si>
  <si>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</si>
  <si>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815-0801-15002R517F-620</t>
  </si>
  <si>
    <t>815-0801-1500414320-610</t>
  </si>
  <si>
    <t>Создание модельных муниципальных библиотек за счет средств резервного фонда Правительства Российской Федерации</t>
  </si>
  <si>
    <t>815-0801-150A15454F-540</t>
  </si>
  <si>
    <t>Департамент образования и науки Брянской области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</si>
  <si>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</si>
  <si>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814-0909-1400158410-540</t>
  </si>
  <si>
    <t>814-0909-1400158410-580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</si>
  <si>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</si>
  <si>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816-0701-160P252530-630</t>
  </si>
  <si>
    <t>816-0701-160P252530-810</t>
  </si>
  <si>
    <t>Организации дополнительного образования</t>
  </si>
  <si>
    <t>816-0703-1600210660-620</t>
  </si>
  <si>
    <t>816-0704-1600556340-610</t>
  </si>
  <si>
    <t>816-0704-1600556340-620</t>
  </si>
  <si>
    <t>Организация и проведение олимпиад, выставок, конкурсов, конференций и других общественных мероприятий в сфере образования</t>
  </si>
  <si>
    <t>816-0707-1600214750-610</t>
  </si>
  <si>
    <t>816-0707-1600214750-620</t>
  </si>
  <si>
    <t>816-0709-1600110100-120</t>
  </si>
  <si>
    <t>816-0709-1600110100-240</t>
  </si>
  <si>
    <t>Создание системы поддержки фермеров и развитие сельской кооперации</t>
  </si>
  <si>
    <t>817-0405-171I554800-610</t>
  </si>
  <si>
    <t>817-0405-171I554800-810</t>
  </si>
  <si>
    <t>Кадровое обеспечение агропромышленного комплекса</t>
  </si>
  <si>
    <t>817-0405-1722115290-810</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</si>
  <si>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</si>
  <si>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817-0405-171В3R508F-810</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</si>
  <si>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</si>
  <si>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817-0405-171В3R6010-810</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</si>
  <si>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</si>
  <si>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817-0405-171В3R6020-810</t>
  </si>
  <si>
    <t>817-0405-1722115290-240</t>
  </si>
  <si>
    <t>817-0405-1722115290-350</t>
  </si>
  <si>
    <t>817-0405-1722115290-360</t>
  </si>
  <si>
    <t>Обеспечение комплексного развития сельских территорий за счет средств резервного фонда Правительства Российской Федерации</t>
  </si>
  <si>
    <t>817-0405-073В3R576F-520</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</si>
  <si>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</si>
  <si>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817-0405-07333R6350-520</t>
  </si>
  <si>
    <t>Департамент финансов Брянской области</t>
  </si>
  <si>
    <t>Поддержка реализации мероприятий государственных программ Брянской области и непрограммных мероприятий</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</si>
  <si>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</si>
  <si>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</si>
  <si>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Департамент строительства Брянской области</t>
  </si>
  <si>
    <t>Учреждения, осуществляющие функции и полномочия по управлению в сфере дорожного хозяйства</t>
  </si>
  <si>
    <t>819-0409-1955110370-240</t>
  </si>
  <si>
    <t>819-0409-1955110370-830</t>
  </si>
  <si>
    <t>Финансовое обеспечение дорожной деятельности за счет средств резервного фонда Правительства Российской Федерации</t>
  </si>
  <si>
    <t>819-0409-195535390F-540</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</si>
  <si>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</si>
  <si>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819-0409-195R15393F-540</t>
  </si>
  <si>
    <t>Учреждения, осуществляющие функции и полномочия в сфере капитального строительства</t>
  </si>
  <si>
    <t>819-0412-1900110380-110</t>
  </si>
  <si>
    <t>819-0412-1900110380-240</t>
  </si>
  <si>
    <t>819-0412-1900110380-850</t>
  </si>
  <si>
    <t>819-0412-7000010160-830</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</si>
  <si>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</si>
  <si>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821-1002-2100258370-610</t>
  </si>
  <si>
    <t>821-1002-2100258370-620</t>
  </si>
  <si>
    <t>Оплата жилищно-коммунальных услуг отдельным категориям граждан</t>
  </si>
  <si>
    <t>821-1003-2100552500-320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</si>
  <si>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</si>
  <si>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821-1003-2111116590-310</t>
  </si>
  <si>
    <t>Перераспределение бюджетных ассигнований, предусмотренных для исполнения публичных нормативных обязательств. - в пределах общего объема указанных ассигнований, утвержденных Законом о бюджете на их исполнение в текущем финансовом году, а также с его превышением не более чем на 5 процентов за счет перераспределения средств, зарезервированных в составе утвержденных бюджетных ассигнований (ст. 217 Бюджетного кодекса РФ)</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</si>
  <si>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</si>
  <si>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821-1004-210P150840-310</t>
  </si>
  <si>
    <t>Управление государственного регулирования тарифов Брянской области</t>
  </si>
  <si>
    <t>823-0113-4066110100-120</t>
  </si>
  <si>
    <t>823-0113-7000010160-830</t>
  </si>
  <si>
    <t>Управление физической культуры и спорта Брянской области</t>
  </si>
  <si>
    <t>Спортивно-оздоровительные комплексы и центры</t>
  </si>
  <si>
    <t>825-1101-2500210980-620</t>
  </si>
  <si>
    <t>Спортивные школы, спортивные школы олимпийского резерва</t>
  </si>
  <si>
    <t>825-1101-2511110990-610</t>
  </si>
  <si>
    <t>825-1103-2511110980-620</t>
  </si>
  <si>
    <t>Избирательная комиссия Брянской области</t>
  </si>
  <si>
    <t>Мероприятия по развитию избирательной системы Брянской области</t>
  </si>
  <si>
    <t>828-0107-7000010170-240</t>
  </si>
  <si>
    <t>Управление мировой юстиции Брянской области</t>
  </si>
  <si>
    <t>830-0105-3000110100-120</t>
  </si>
  <si>
    <t>830-0105-3000110100-240</t>
  </si>
  <si>
    <t>Обеспечение деятельности мировых судей</t>
  </si>
  <si>
    <t>830-0105-3000117700-120</t>
  </si>
  <si>
    <t>830-0105-3000117700-240</t>
  </si>
  <si>
    <t>830-0105-7000010160-830</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</si>
  <si>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</si>
  <si>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</si>
  <si>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832-1003-3200152900-320</t>
  </si>
  <si>
    <t>Управление лесами Брянской области</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</si>
  <si>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</si>
  <si>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836-0407-3600151292-110</t>
  </si>
  <si>
    <t>836-0407-3600151292-830</t>
  </si>
  <si>
    <t>Учреждения, оказывающие услуги в сфере лесных отношений</t>
  </si>
  <si>
    <t>836-0407-3600211070-240</t>
  </si>
  <si>
    <t>836-0407-3600211070-850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</si>
  <si>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</si>
  <si>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836-0407-360GА54320-610</t>
  </si>
  <si>
    <t>Департамент промышленности, транспорта и связи Брянской области</t>
  </si>
  <si>
    <t>837-0412-3700111350-850</t>
  </si>
  <si>
    <t>837-0412-7000010160-830</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</si>
  <si>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</si>
  <si>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</si>
  <si>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840-0113-4033118640-240</t>
  </si>
  <si>
    <t>840-0113-403D618640-240</t>
  </si>
  <si>
    <t>Перераспределение бюджетных ассигнований между региональными проектами (программами), в том числе с перераспределением соответствующих бюджетных ассигнований между текущим финансовым годом и плановым периодом в пределах общего объема расходов областного бюджета на соответствующий финансовый год, а также в случае увеличения (уменьшения) бюджетных ассигнований, предусмотренных на финансовое обеспечение реализации региональных проектов (программ), за счет уменьшения (увеличения) бюджетных ассигнований, не отнесенных Законом Брянской области "Об областном бюджете на очередной финансовый год и плановый период" на указанные цели  (ст. 11 Закона о бюджете)</t>
  </si>
  <si>
    <t>Департамент региональной безопасности Брянской области</t>
  </si>
  <si>
    <t>Повышение уровня общественной безопасности, правопорядка и безопасности среды обитания</t>
  </si>
  <si>
    <t>842-0113-0200512110-240</t>
  </si>
  <si>
    <t>Обеспечение мобилизационной готовности специальных объектов и формирований</t>
  </si>
  <si>
    <t>842-0204-0200312080-110</t>
  </si>
  <si>
    <t>Перераспределение бюджетных ассигнований в случае изменения типа государственных учреждений и организационно-правовой формы государственных унитарных предприятий (ст. 217 Бюджетного кодекса РФ)</t>
  </si>
  <si>
    <t>842-0204-0200312080-240</t>
  </si>
  <si>
    <t>842-0204-0200312080-850</t>
  </si>
  <si>
    <t>Оповещение населения об опасностях, возникающих при ведении военных действий и возникновении чрезвычайных ситуаций</t>
  </si>
  <si>
    <t>842-0204-0200312090-240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</si>
  <si>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</si>
  <si>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842-0310-0200212040-240</t>
  </si>
  <si>
    <t>842-0310-0200212040-830</t>
  </si>
  <si>
    <t>842-0310-0200212040-850</t>
  </si>
  <si>
    <t>Снижение рисков и смягчение последствий чрезвычайных ситуаций природного и техногенного характера</t>
  </si>
  <si>
    <t>842-0310-0200212050-240</t>
  </si>
  <si>
    <t>Учреждения, осуществляющие деятельность в сфере повышения уровня общественной безопасности, правопорядка и безопасности среды обитания</t>
  </si>
  <si>
    <t>842-0314-0200510230-110</t>
  </si>
  <si>
    <t>842-0314-0200510230-240</t>
  </si>
  <si>
    <t>Департамент природных ресурсов и экологии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</si>
</sst>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5">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cellStyleXfs>
  <cellXfs count="121">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0" fontId="4" fillId="0" borderId="2" xfId="0" applyFont="1" applyBorder="1" applyAlignment="1">
      <alignment vertical="center" wrapTex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2"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0" fontId="10" fillId="0" borderId="2" xfId="2" applyNumberFormat="1" applyFont="1" applyBorder="1" applyAlignment="1" applyProtection="1">
      <alignment vertical="center" wrapTex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11" fillId="0" borderId="1" xfId="2" applyNumberFormat="1" applyFont="1" applyBorder="1" applyAlignment="1" applyProtection="1">
      <alignment vertical="center" wrapText="1"/>
    </xf>
    <xf numFmtId="0" fontId="4" fillId="0" borderId="2" xfId="0" applyFont="1" applyBorder="1" applyAlignment="1">
      <alignment horizontal="left" vertical="center" wrapText="1"/>
    </xf>
    <xf numFmtId="0" fontId="11" fillId="0" borderId="1" xfId="1" applyNumberFormat="1" applyFont="1" applyBorder="1" applyAlignment="1" applyProtection="1">
      <alignment horizontal="left" vertical="center" wrapText="1"/>
      <protection locked="0"/>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4" xfId="0" applyFont="1" applyBorder="1" applyAlignment="1">
      <alignment horizontal="center" vertical="center" shrinkToFit="1"/>
    </xf>
    <xf numFmtId="0" fontId="10" fillId="0" borderId="2" xfId="1" applyNumberFormat="1" applyFont="1" applyBorder="1" applyAlignment="1" applyProtection="1">
      <alignment vertical="center" wrapText="1"/>
      <protection locked="0"/>
    </xf>
    <xf numFmtId="0" fontId="5" fillId="0" borderId="2" xfId="0" applyFont="1" applyBorder="1" applyAlignment="1">
      <alignment horizontal="center" vertical="center" wrapText="1"/>
    </xf>
    <xf numFmtId="49" fontId="4" fillId="0" borderId="4" xfId="0" applyNumberFormat="1" applyFont="1" applyBorder="1" applyAlignment="1">
      <alignment horizontal="center" vertical="center"/>
    </xf>
    <xf numFmtId="0" fontId="4" fillId="0" borderId="3" xfId="0" applyFont="1" applyFill="1" applyBorder="1" applyAlignment="1">
      <alignment vertical="center" wrapText="1"/>
    </xf>
    <xf numFmtId="49" fontId="4" fillId="0" borderId="3" xfId="0" applyNumberFormat="1" applyFont="1" applyFill="1" applyBorder="1" applyAlignment="1">
      <alignment horizontal="center" vertical="center" shrinkToFit="1"/>
    </xf>
    <xf numFmtId="0" fontId="4" fillId="0" borderId="2"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1" fillId="0" borderId="2" xfId="1" applyNumberFormat="1" applyFont="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1" fillId="0" borderId="6" xfId="1" applyNumberFormat="1" applyFont="1" applyBorder="1" applyAlignment="1" applyProtection="1">
      <alignment horizontal="left" vertical="center" wrapText="1"/>
      <protection locked="0"/>
    </xf>
    <xf numFmtId="0" fontId="4" fillId="0" borderId="4" xfId="0" applyFont="1" applyBorder="1" applyAlignment="1">
      <alignment horizontal="center" vertical="center" wrapText="1"/>
    </xf>
    <xf numFmtId="4" fontId="4" fillId="0" borderId="4" xfId="0" applyNumberFormat="1" applyFont="1" applyBorder="1" applyAlignment="1">
      <alignment horizontal="center" vertical="center"/>
    </xf>
    <xf numFmtId="4" fontId="4" fillId="0" borderId="6" xfId="0" applyNumberFormat="1" applyFont="1" applyBorder="1" applyAlignment="1">
      <alignment horizontal="center" vertical="center"/>
    </xf>
    <xf numFmtId="0" fontId="4" fillId="0" borderId="6"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11" fillId="0" borderId="3" xfId="1" applyNumberFormat="1" applyFont="1" applyBorder="1" applyAlignment="1" applyProtection="1">
      <alignment horizontal="left" vertical="center" wrapText="1"/>
      <protection locked="0"/>
    </xf>
    <xf numFmtId="0" fontId="4" fillId="0" borderId="4" xfId="0" applyFont="1" applyBorder="1" applyAlignment="1">
      <alignment vertical="center" wrapText="1"/>
    </xf>
    <xf numFmtId="0" fontId="4" fillId="0" borderId="3" xfId="0" applyFont="1" applyFill="1" applyBorder="1" applyAlignment="1">
      <alignment horizontal="left" vertical="center" wrapText="1"/>
    </xf>
    <xf numFmtId="0" fontId="4" fillId="0" borderId="6" xfId="0" applyFont="1" applyBorder="1" applyAlignment="1">
      <alignmen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horizontal="left" vertical="center" wrapText="1"/>
    </xf>
    <xf numFmtId="0" fontId="11" fillId="0" borderId="6" xfId="1" applyNumberFormat="1" applyFont="1" applyBorder="1" applyAlignment="1" applyProtection="1">
      <alignment horizontal="left" vertical="center" wrapText="1"/>
      <protection locked="0"/>
    </xf>
    <xf numFmtId="0" fontId="4" fillId="0" borderId="6" xfId="0" applyFont="1" applyFill="1" applyBorder="1" applyAlignment="1">
      <alignment horizontal="left" vertical="center" wrapText="1"/>
    </xf>
    <xf numFmtId="0" fontId="4" fillId="0" borderId="5" xfId="0" applyFont="1" applyBorder="1" applyAlignment="1">
      <alignment horizontal="left" vertical="center" wrapText="1"/>
    </xf>
    <xf numFmtId="0" fontId="11" fillId="0" borderId="5" xfId="1" applyNumberFormat="1" applyFont="1" applyBorder="1" applyAlignment="1" applyProtection="1">
      <alignment horizontal="left" vertical="center" wrapText="1"/>
      <protection locked="0"/>
    </xf>
    <xf numFmtId="0" fontId="11" fillId="0" borderId="4"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4" fontId="4" fillId="0" borderId="4" xfId="0" applyNumberFormat="1" applyFont="1" applyFill="1" applyBorder="1" applyAlignment="1">
      <alignment horizontal="center" vertical="center"/>
    </xf>
    <xf numFmtId="0" fontId="5" fillId="0" borderId="6" xfId="0" applyFont="1" applyBorder="1" applyAlignment="1">
      <alignment vertical="center" wrapText="1"/>
    </xf>
    <xf numFmtId="49" fontId="5" fillId="0" borderId="6" xfId="0" applyNumberFormat="1" applyFont="1" applyBorder="1" applyAlignment="1">
      <alignment horizontal="center" vertical="center"/>
    </xf>
    <xf numFmtId="4" fontId="5" fillId="0" borderId="6" xfId="0" applyNumberFormat="1" applyFont="1" applyBorder="1" applyAlignment="1">
      <alignment horizontal="center" vertical="center"/>
    </xf>
    <xf numFmtId="4" fontId="5" fillId="0" borderId="6"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49" fontId="5"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0" fontId="11" fillId="0" borderId="1" xfId="2" applyNumberFormat="1" applyFont="1" applyBorder="1" applyAlignment="1" applyProtection="1">
      <alignment horizontal="left" vertical="center" wrapText="1"/>
    </xf>
    <xf numFmtId="0" fontId="11" fillId="0" borderId="1"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0" fontId="11" fillId="0" borderId="3"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11" fillId="0" borderId="3"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11" fillId="0" borderId="6" xfId="2" applyNumberFormat="1" applyFont="1" applyBorder="1" applyAlignment="1" applyProtection="1">
      <alignment horizontal="left" vertical="center" wrapText="1"/>
    </xf>
    <xf numFmtId="0" fontId="4" fillId="0" borderId="1" xfId="0" applyFont="1" applyFill="1" applyBorder="1" applyAlignment="1">
      <alignment horizontal="left" vertical="center" wrapText="1"/>
    </xf>
  </cellXfs>
  <cellStyles count="35">
    <cellStyle name="br" xfId="22"/>
    <cellStyle name="col" xfId="21"/>
    <cellStyle name="style0" xfId="23"/>
    <cellStyle name="td" xfId="24"/>
    <cellStyle name="tr" xfId="20"/>
    <cellStyle name="xl21" xfId="25"/>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2" xfId="30"/>
    <cellStyle name="Обычный 3" xfId="32"/>
    <cellStyle name="Обычный 4" xfId="33"/>
    <cellStyle name="Обычный 5" xfId="6"/>
    <cellStyle name="Обычный 5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216"/>
  <sheetViews>
    <sheetView tabSelected="1" view="pageBreakPreview" topLeftCell="A200" zoomScaleNormal="85" zoomScaleSheetLayoutView="100" workbookViewId="0">
      <selection activeCell="F208" sqref="F208"/>
    </sheetView>
  </sheetViews>
  <sheetFormatPr defaultRowHeight="13.2" x14ac:dyDescent="0.25"/>
  <cols>
    <col min="1" max="1" width="41.5546875" style="1" customWidth="1"/>
    <col min="2" max="2" width="24.6640625" style="25"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101" t="s">
        <v>65</v>
      </c>
      <c r="B2" s="101"/>
      <c r="C2" s="101"/>
      <c r="D2" s="101"/>
      <c r="E2" s="101"/>
      <c r="F2" s="101"/>
      <c r="G2" s="101"/>
    </row>
    <row r="3" spans="1:7" ht="3" customHeight="1" x14ac:dyDescent="0.25">
      <c r="A3" s="3"/>
      <c r="B3" s="26"/>
      <c r="C3" s="4"/>
      <c r="D3" s="5"/>
      <c r="E3" s="5"/>
      <c r="F3" s="5"/>
      <c r="G3" s="4"/>
    </row>
    <row r="4" spans="1:7" ht="12.75" customHeight="1" x14ac:dyDescent="0.25">
      <c r="A4" s="3"/>
      <c r="B4" s="26"/>
      <c r="C4" s="4"/>
      <c r="D4" s="5"/>
      <c r="E4" s="5"/>
      <c r="F4" s="5"/>
      <c r="G4" s="24" t="s">
        <v>8</v>
      </c>
    </row>
    <row r="5" spans="1:7" ht="48.6" customHeight="1" x14ac:dyDescent="0.25">
      <c r="A5" s="8" t="s">
        <v>0</v>
      </c>
      <c r="B5" s="8" t="s">
        <v>3</v>
      </c>
      <c r="C5" s="8"/>
      <c r="D5" s="9" t="s">
        <v>22</v>
      </c>
      <c r="E5" s="9" t="s">
        <v>23</v>
      </c>
      <c r="F5" s="9" t="s">
        <v>1</v>
      </c>
      <c r="G5" s="8" t="s">
        <v>2</v>
      </c>
    </row>
    <row r="6" spans="1:7" ht="15" customHeight="1" x14ac:dyDescent="0.25">
      <c r="A6" s="8">
        <v>1</v>
      </c>
      <c r="B6" s="8">
        <v>2</v>
      </c>
      <c r="C6" s="8"/>
      <c r="D6" s="8">
        <v>3</v>
      </c>
      <c r="E6" s="8">
        <v>4</v>
      </c>
      <c r="F6" s="9" t="s">
        <v>4</v>
      </c>
      <c r="G6" s="8">
        <v>6</v>
      </c>
    </row>
    <row r="7" spans="1:7" ht="18" customHeight="1" x14ac:dyDescent="0.25">
      <c r="A7" s="10" t="s">
        <v>27</v>
      </c>
      <c r="B7" s="27"/>
      <c r="C7" s="30"/>
      <c r="D7" s="11">
        <v>141881243</v>
      </c>
      <c r="E7" s="11">
        <v>141881243</v>
      </c>
      <c r="F7" s="11">
        <f t="shared" ref="F7:F16" si="0">E7-D7</f>
        <v>0</v>
      </c>
      <c r="G7" s="49"/>
    </row>
    <row r="8" spans="1:7" ht="31.8" customHeight="1" x14ac:dyDescent="0.25">
      <c r="A8" s="50" t="s">
        <v>28</v>
      </c>
      <c r="B8" s="28" t="s">
        <v>29</v>
      </c>
      <c r="C8" s="8"/>
      <c r="D8" s="14">
        <v>6671979</v>
      </c>
      <c r="E8" s="14">
        <v>6180723</v>
      </c>
      <c r="F8" s="14">
        <f t="shared" si="0"/>
        <v>-491256</v>
      </c>
      <c r="G8" s="102" t="s">
        <v>18</v>
      </c>
    </row>
    <row r="9" spans="1:7" ht="31.8" customHeight="1" x14ac:dyDescent="0.25">
      <c r="A9" s="50" t="s">
        <v>30</v>
      </c>
      <c r="B9" s="28" t="s">
        <v>31</v>
      </c>
      <c r="C9" s="8"/>
      <c r="D9" s="14">
        <v>58644087</v>
      </c>
      <c r="E9" s="14">
        <v>55790426</v>
      </c>
      <c r="F9" s="14">
        <f t="shared" si="0"/>
        <v>-2853661</v>
      </c>
      <c r="G9" s="102"/>
    </row>
    <row r="10" spans="1:7" ht="62.4" customHeight="1" thickBot="1" x14ac:dyDescent="0.3">
      <c r="A10" s="47" t="s">
        <v>10</v>
      </c>
      <c r="B10" s="32" t="s">
        <v>32</v>
      </c>
      <c r="C10" s="31"/>
      <c r="D10" s="18">
        <v>60685046</v>
      </c>
      <c r="E10" s="18">
        <v>64029963</v>
      </c>
      <c r="F10" s="18">
        <f t="shared" si="0"/>
        <v>3344917</v>
      </c>
      <c r="G10" s="103"/>
    </row>
    <row r="11" spans="1:7" ht="34.799999999999997" customHeight="1" thickTop="1" x14ac:dyDescent="0.25">
      <c r="A11" s="60" t="s">
        <v>33</v>
      </c>
      <c r="B11" s="40"/>
      <c r="C11" s="61"/>
      <c r="D11" s="11">
        <v>664432295</v>
      </c>
      <c r="E11" s="11">
        <v>666880056.60000002</v>
      </c>
      <c r="F11" s="11">
        <f t="shared" si="0"/>
        <v>2447761.6000000238</v>
      </c>
      <c r="G11" s="56"/>
    </row>
    <row r="12" spans="1:7" ht="54" customHeight="1" x14ac:dyDescent="0.25">
      <c r="A12" s="89" t="s">
        <v>34</v>
      </c>
      <c r="B12" s="28" t="s">
        <v>35</v>
      </c>
      <c r="C12" s="8"/>
      <c r="D12" s="14">
        <v>177496289</v>
      </c>
      <c r="E12" s="14">
        <v>174496289</v>
      </c>
      <c r="F12" s="35">
        <f t="shared" si="0"/>
        <v>-3000000</v>
      </c>
      <c r="G12" s="85" t="s">
        <v>24</v>
      </c>
    </row>
    <row r="13" spans="1:7" ht="54" customHeight="1" x14ac:dyDescent="0.25">
      <c r="A13" s="90"/>
      <c r="B13" s="28" t="s">
        <v>36</v>
      </c>
      <c r="C13" s="8"/>
      <c r="D13" s="14">
        <v>3776522</v>
      </c>
      <c r="E13" s="14">
        <v>6776522</v>
      </c>
      <c r="F13" s="35">
        <f t="shared" si="0"/>
        <v>3000000</v>
      </c>
      <c r="G13" s="86"/>
    </row>
    <row r="14" spans="1:7" ht="75" customHeight="1" x14ac:dyDescent="0.25">
      <c r="A14" s="73" t="s">
        <v>34</v>
      </c>
      <c r="B14" s="28" t="s">
        <v>36</v>
      </c>
      <c r="C14" s="74"/>
      <c r="D14" s="75">
        <v>3776522</v>
      </c>
      <c r="E14" s="75">
        <v>6425052</v>
      </c>
      <c r="F14" s="76">
        <f t="shared" si="0"/>
        <v>2648530</v>
      </c>
      <c r="G14" s="77" t="s">
        <v>66</v>
      </c>
    </row>
    <row r="15" spans="1:7" ht="62.4" customHeight="1" thickBot="1" x14ac:dyDescent="0.3">
      <c r="A15" s="47" t="s">
        <v>37</v>
      </c>
      <c r="B15" s="32" t="s">
        <v>38</v>
      </c>
      <c r="C15" s="31"/>
      <c r="D15" s="18">
        <v>700000</v>
      </c>
      <c r="E15" s="18">
        <v>499231.6</v>
      </c>
      <c r="F15" s="18">
        <f t="shared" si="0"/>
        <v>-200768.40000000002</v>
      </c>
      <c r="G15" s="67" t="s">
        <v>39</v>
      </c>
    </row>
    <row r="16" spans="1:7" ht="34.799999999999997" customHeight="1" thickTop="1" x14ac:dyDescent="0.25">
      <c r="A16" s="60" t="s">
        <v>67</v>
      </c>
      <c r="B16" s="40"/>
      <c r="C16" s="61"/>
      <c r="D16" s="11">
        <v>16526924</v>
      </c>
      <c r="E16" s="11">
        <v>16526924</v>
      </c>
      <c r="F16" s="11">
        <f t="shared" si="0"/>
        <v>0</v>
      </c>
      <c r="G16" s="68"/>
    </row>
    <row r="17" spans="1:7" ht="45.6" customHeight="1" x14ac:dyDescent="0.25">
      <c r="A17" s="89" t="s">
        <v>10</v>
      </c>
      <c r="B17" s="28" t="s">
        <v>68</v>
      </c>
      <c r="C17" s="8"/>
      <c r="D17" s="14">
        <v>16063118</v>
      </c>
      <c r="E17" s="14">
        <v>16017318</v>
      </c>
      <c r="F17" s="14">
        <f t="shared" ref="F17:F38" si="1">E17-D17</f>
        <v>-45800</v>
      </c>
      <c r="G17" s="85" t="s">
        <v>18</v>
      </c>
    </row>
    <row r="18" spans="1:7" ht="45" customHeight="1" thickBot="1" x14ac:dyDescent="0.3">
      <c r="A18" s="98"/>
      <c r="B18" s="32" t="s">
        <v>69</v>
      </c>
      <c r="C18" s="31"/>
      <c r="D18" s="18">
        <v>458306</v>
      </c>
      <c r="E18" s="18">
        <v>504106</v>
      </c>
      <c r="F18" s="18">
        <f t="shared" si="1"/>
        <v>45800</v>
      </c>
      <c r="G18" s="97"/>
    </row>
    <row r="19" spans="1:7" ht="34.200000000000003" customHeight="1" thickTop="1" x14ac:dyDescent="0.25">
      <c r="A19" s="78" t="s">
        <v>261</v>
      </c>
      <c r="B19" s="40"/>
      <c r="C19" s="61"/>
      <c r="D19" s="11">
        <v>202115806.44999999</v>
      </c>
      <c r="E19" s="11">
        <v>202115806.44999999</v>
      </c>
      <c r="F19" s="11">
        <f t="shared" si="1"/>
        <v>0</v>
      </c>
      <c r="G19" s="68"/>
    </row>
    <row r="20" spans="1:7" ht="30" customHeight="1" x14ac:dyDescent="0.25">
      <c r="A20" s="89" t="s">
        <v>70</v>
      </c>
      <c r="B20" s="28" t="s">
        <v>71</v>
      </c>
      <c r="C20" s="8"/>
      <c r="D20" s="14">
        <v>500000</v>
      </c>
      <c r="E20" s="14">
        <v>445500</v>
      </c>
      <c r="F20" s="14">
        <f t="shared" si="1"/>
        <v>-54500</v>
      </c>
      <c r="G20" s="85" t="s">
        <v>18</v>
      </c>
    </row>
    <row r="21" spans="1:7" ht="30" customHeight="1" x14ac:dyDescent="0.25">
      <c r="A21" s="95"/>
      <c r="B21" s="28" t="s">
        <v>72</v>
      </c>
      <c r="C21" s="8"/>
      <c r="D21" s="14">
        <v>400000</v>
      </c>
      <c r="E21" s="14">
        <v>394500</v>
      </c>
      <c r="F21" s="14">
        <f t="shared" si="1"/>
        <v>-5500</v>
      </c>
      <c r="G21" s="94"/>
    </row>
    <row r="22" spans="1:7" ht="33" customHeight="1" thickBot="1" x14ac:dyDescent="0.3">
      <c r="A22" s="98"/>
      <c r="B22" s="32" t="s">
        <v>73</v>
      </c>
      <c r="C22" s="31"/>
      <c r="D22" s="18">
        <v>2399090.5099999998</v>
      </c>
      <c r="E22" s="18">
        <v>2459090.5099999998</v>
      </c>
      <c r="F22" s="18">
        <f t="shared" si="1"/>
        <v>60000</v>
      </c>
      <c r="G22" s="97"/>
    </row>
    <row r="23" spans="1:7" ht="32.4" customHeight="1" thickTop="1" x14ac:dyDescent="0.25">
      <c r="A23" s="78" t="s">
        <v>74</v>
      </c>
      <c r="B23" s="40"/>
      <c r="C23" s="61"/>
      <c r="D23" s="11">
        <v>75076297</v>
      </c>
      <c r="E23" s="11">
        <v>75076297</v>
      </c>
      <c r="F23" s="11">
        <f t="shared" si="1"/>
        <v>0</v>
      </c>
      <c r="G23" s="68"/>
    </row>
    <row r="24" spans="1:7" ht="45" customHeight="1" x14ac:dyDescent="0.25">
      <c r="A24" s="89" t="s">
        <v>75</v>
      </c>
      <c r="B24" s="28" t="s">
        <v>76</v>
      </c>
      <c r="C24" s="8"/>
      <c r="D24" s="14">
        <v>56762337</v>
      </c>
      <c r="E24" s="14">
        <v>57215274</v>
      </c>
      <c r="F24" s="14">
        <f t="shared" si="1"/>
        <v>452937</v>
      </c>
      <c r="G24" s="85" t="s">
        <v>18</v>
      </c>
    </row>
    <row r="25" spans="1:7" ht="45" customHeight="1" x14ac:dyDescent="0.25">
      <c r="A25" s="90"/>
      <c r="B25" s="28" t="s">
        <v>77</v>
      </c>
      <c r="C25" s="8"/>
      <c r="D25" s="14">
        <v>10374809</v>
      </c>
      <c r="E25" s="14">
        <v>9921872</v>
      </c>
      <c r="F25" s="14">
        <f t="shared" si="1"/>
        <v>-452937</v>
      </c>
      <c r="G25" s="86"/>
    </row>
    <row r="26" spans="1:7" ht="31.8" customHeight="1" x14ac:dyDescent="0.25">
      <c r="A26" s="89" t="s">
        <v>75</v>
      </c>
      <c r="B26" s="28" t="s">
        <v>77</v>
      </c>
      <c r="C26" s="8"/>
      <c r="D26" s="14">
        <v>10374809</v>
      </c>
      <c r="E26" s="14">
        <v>10072133</v>
      </c>
      <c r="F26" s="14">
        <f t="shared" si="1"/>
        <v>-302676</v>
      </c>
      <c r="G26" s="85" t="s">
        <v>79</v>
      </c>
    </row>
    <row r="27" spans="1:7" ht="31.2" customHeight="1" thickBot="1" x14ac:dyDescent="0.3">
      <c r="A27" s="98"/>
      <c r="B27" s="32" t="s">
        <v>78</v>
      </c>
      <c r="C27" s="31"/>
      <c r="D27" s="18">
        <v>0</v>
      </c>
      <c r="E27" s="18">
        <v>302676</v>
      </c>
      <c r="F27" s="18">
        <f t="shared" si="1"/>
        <v>302676</v>
      </c>
      <c r="G27" s="97"/>
    </row>
    <row r="28" spans="1:7" ht="33.6" customHeight="1" thickTop="1" x14ac:dyDescent="0.25">
      <c r="A28" s="78" t="s">
        <v>80</v>
      </c>
      <c r="B28" s="40"/>
      <c r="C28" s="61"/>
      <c r="D28" s="11">
        <v>448422009.67000002</v>
      </c>
      <c r="E28" s="11">
        <v>448422009.67000002</v>
      </c>
      <c r="F28" s="11">
        <f t="shared" si="1"/>
        <v>0</v>
      </c>
      <c r="G28" s="68"/>
    </row>
    <row r="29" spans="1:7" ht="73.8" customHeight="1" x14ac:dyDescent="0.25">
      <c r="A29" s="69" t="s">
        <v>81</v>
      </c>
      <c r="B29" s="28" t="s">
        <v>82</v>
      </c>
      <c r="C29" s="8"/>
      <c r="D29" s="14">
        <v>24720073</v>
      </c>
      <c r="E29" s="14">
        <v>24615099</v>
      </c>
      <c r="F29" s="14">
        <f t="shared" si="1"/>
        <v>-104974</v>
      </c>
      <c r="G29" s="85" t="s">
        <v>83</v>
      </c>
    </row>
    <row r="30" spans="1:7" ht="34.200000000000003" customHeight="1" x14ac:dyDescent="0.25">
      <c r="A30" s="69" t="s">
        <v>85</v>
      </c>
      <c r="B30" s="28" t="s">
        <v>86</v>
      </c>
      <c r="C30" s="8"/>
      <c r="D30" s="14">
        <v>1000</v>
      </c>
      <c r="E30" s="14">
        <v>105974</v>
      </c>
      <c r="F30" s="14">
        <f t="shared" si="1"/>
        <v>104974</v>
      </c>
      <c r="G30" s="86"/>
    </row>
    <row r="31" spans="1:7" ht="60.6" customHeight="1" x14ac:dyDescent="0.25">
      <c r="A31" s="50" t="s">
        <v>10</v>
      </c>
      <c r="B31" s="28" t="s">
        <v>84</v>
      </c>
      <c r="C31" s="8"/>
      <c r="D31" s="14">
        <v>1983695</v>
      </c>
      <c r="E31" s="14">
        <v>1978695</v>
      </c>
      <c r="F31" s="14">
        <f t="shared" si="1"/>
        <v>-5000</v>
      </c>
      <c r="G31" s="85" t="s">
        <v>11</v>
      </c>
    </row>
    <row r="32" spans="1:7" ht="130.80000000000001" customHeight="1" thickBot="1" x14ac:dyDescent="0.3">
      <c r="A32" s="79" t="s">
        <v>14</v>
      </c>
      <c r="B32" s="32" t="s">
        <v>87</v>
      </c>
      <c r="C32" s="31"/>
      <c r="D32" s="18">
        <v>0</v>
      </c>
      <c r="E32" s="18">
        <v>5000</v>
      </c>
      <c r="F32" s="18">
        <f t="shared" si="1"/>
        <v>5000</v>
      </c>
      <c r="G32" s="97"/>
    </row>
    <row r="33" spans="1:7" ht="34.799999999999997" customHeight="1" thickTop="1" x14ac:dyDescent="0.25">
      <c r="A33" s="78" t="s">
        <v>88</v>
      </c>
      <c r="B33" s="40"/>
      <c r="C33" s="61"/>
      <c r="D33" s="11">
        <v>12933813323</v>
      </c>
      <c r="E33" s="11">
        <v>13835686043</v>
      </c>
      <c r="F33" s="11">
        <f t="shared" si="1"/>
        <v>901872720</v>
      </c>
      <c r="G33" s="68"/>
    </row>
    <row r="34" spans="1:7" ht="191.4" customHeight="1" x14ac:dyDescent="0.25">
      <c r="A34" s="69" t="s">
        <v>89</v>
      </c>
      <c r="B34" s="28" t="s">
        <v>90</v>
      </c>
      <c r="C34" s="8"/>
      <c r="D34" s="14">
        <v>0</v>
      </c>
      <c r="E34" s="14">
        <v>1510320</v>
      </c>
      <c r="F34" s="14">
        <f t="shared" si="1"/>
        <v>1510320</v>
      </c>
      <c r="G34" s="65" t="s">
        <v>59</v>
      </c>
    </row>
    <row r="35" spans="1:7" ht="45" customHeight="1" x14ac:dyDescent="0.25">
      <c r="A35" s="89" t="s">
        <v>91</v>
      </c>
      <c r="B35" s="28" t="s">
        <v>92</v>
      </c>
      <c r="C35" s="8"/>
      <c r="D35" s="14">
        <v>1065037399.3200001</v>
      </c>
      <c r="E35" s="14">
        <v>1066168699.3200001</v>
      </c>
      <c r="F35" s="14">
        <f t="shared" si="1"/>
        <v>1131300</v>
      </c>
      <c r="G35" s="85" t="s">
        <v>18</v>
      </c>
    </row>
    <row r="36" spans="1:7" ht="45" customHeight="1" x14ac:dyDescent="0.25">
      <c r="A36" s="90"/>
      <c r="B36" s="28" t="s">
        <v>93</v>
      </c>
      <c r="C36" s="8"/>
      <c r="D36" s="14">
        <v>1001766654.6900001</v>
      </c>
      <c r="E36" s="14">
        <v>1000635354.6900001</v>
      </c>
      <c r="F36" s="14">
        <f t="shared" si="1"/>
        <v>-1131300</v>
      </c>
      <c r="G36" s="86"/>
    </row>
    <row r="37" spans="1:7" ht="19.2" customHeight="1" x14ac:dyDescent="0.25">
      <c r="A37" s="89" t="s">
        <v>91</v>
      </c>
      <c r="B37" s="28" t="s">
        <v>92</v>
      </c>
      <c r="C37" s="8"/>
      <c r="D37" s="14">
        <v>1065037399.3200001</v>
      </c>
      <c r="E37" s="14">
        <v>1102287668.54</v>
      </c>
      <c r="F37" s="14">
        <f t="shared" si="1"/>
        <v>37250269.219999909</v>
      </c>
      <c r="G37" s="85" t="s">
        <v>18</v>
      </c>
    </row>
    <row r="38" spans="1:7" ht="19.8" customHeight="1" x14ac:dyDescent="0.25">
      <c r="A38" s="90"/>
      <c r="B38" s="28" t="s">
        <v>93</v>
      </c>
      <c r="C38" s="8"/>
      <c r="D38" s="14">
        <v>1001766654.6900001</v>
      </c>
      <c r="E38" s="14">
        <v>946957300.02999997</v>
      </c>
      <c r="F38" s="14">
        <f t="shared" si="1"/>
        <v>-54809354.660000086</v>
      </c>
      <c r="G38" s="94"/>
    </row>
    <row r="39" spans="1:7" ht="33.6" customHeight="1" x14ac:dyDescent="0.25">
      <c r="A39" s="69" t="s">
        <v>108</v>
      </c>
      <c r="B39" s="28" t="s">
        <v>109</v>
      </c>
      <c r="C39" s="8"/>
      <c r="D39" s="14">
        <v>208958348.08000001</v>
      </c>
      <c r="E39" s="14">
        <v>217205841.28</v>
      </c>
      <c r="F39" s="14">
        <f t="shared" ref="F39:F81" si="2">E39-D39</f>
        <v>8247493.1999999881</v>
      </c>
      <c r="G39" s="94"/>
    </row>
    <row r="40" spans="1:7" ht="19.8" customHeight="1" x14ac:dyDescent="0.25">
      <c r="A40" s="69" t="s">
        <v>117</v>
      </c>
      <c r="B40" s="28" t="s">
        <v>118</v>
      </c>
      <c r="C40" s="8"/>
      <c r="D40" s="14">
        <v>81996355.810000002</v>
      </c>
      <c r="E40" s="14">
        <v>84177019.049999997</v>
      </c>
      <c r="F40" s="14">
        <f t="shared" si="2"/>
        <v>2180663.2399999946</v>
      </c>
      <c r="G40" s="94"/>
    </row>
    <row r="41" spans="1:7" ht="34.200000000000003" customHeight="1" x14ac:dyDescent="0.25">
      <c r="A41" s="69" t="s">
        <v>121</v>
      </c>
      <c r="B41" s="28" t="s">
        <v>122</v>
      </c>
      <c r="C41" s="8"/>
      <c r="D41" s="14">
        <v>169562917.16</v>
      </c>
      <c r="E41" s="14">
        <v>172797237.16</v>
      </c>
      <c r="F41" s="14">
        <f t="shared" si="2"/>
        <v>3234320</v>
      </c>
      <c r="G41" s="94"/>
    </row>
    <row r="42" spans="1:7" ht="19.8" customHeight="1" x14ac:dyDescent="0.25">
      <c r="A42" s="69" t="s">
        <v>123</v>
      </c>
      <c r="B42" s="28" t="s">
        <v>124</v>
      </c>
      <c r="C42" s="8"/>
      <c r="D42" s="14">
        <v>98899816.400000006</v>
      </c>
      <c r="E42" s="14">
        <v>102796425.40000001</v>
      </c>
      <c r="F42" s="14">
        <f t="shared" si="2"/>
        <v>3896609</v>
      </c>
      <c r="G42" s="86"/>
    </row>
    <row r="43" spans="1:7" ht="51" customHeight="1" x14ac:dyDescent="0.25">
      <c r="A43" s="89" t="s">
        <v>91</v>
      </c>
      <c r="B43" s="28" t="s">
        <v>92</v>
      </c>
      <c r="C43" s="8"/>
      <c r="D43" s="14">
        <v>1065037399.3200001</v>
      </c>
      <c r="E43" s="14">
        <v>1115399224.3199999</v>
      </c>
      <c r="F43" s="14">
        <f t="shared" si="2"/>
        <v>50361824.999999881</v>
      </c>
      <c r="G43" s="85" t="s">
        <v>24</v>
      </c>
    </row>
    <row r="44" spans="1:7" ht="51" customHeight="1" x14ac:dyDescent="0.25">
      <c r="A44" s="90"/>
      <c r="B44" s="28" t="s">
        <v>93</v>
      </c>
      <c r="C44" s="8"/>
      <c r="D44" s="14">
        <v>1001766654.6900001</v>
      </c>
      <c r="E44" s="14">
        <v>951404829.69000006</v>
      </c>
      <c r="F44" s="14">
        <f t="shared" si="2"/>
        <v>-50361825</v>
      </c>
      <c r="G44" s="86"/>
    </row>
    <row r="45" spans="1:7" ht="37.200000000000003" customHeight="1" x14ac:dyDescent="0.25">
      <c r="A45" s="69" t="s">
        <v>91</v>
      </c>
      <c r="B45" s="28" t="s">
        <v>93</v>
      </c>
      <c r="C45" s="8"/>
      <c r="D45" s="14">
        <v>1001766654.6900001</v>
      </c>
      <c r="E45" s="14">
        <v>981382530.69000006</v>
      </c>
      <c r="F45" s="14">
        <f t="shared" si="2"/>
        <v>-20384124</v>
      </c>
      <c r="G45" s="85" t="s">
        <v>18</v>
      </c>
    </row>
    <row r="46" spans="1:7" ht="37.200000000000003" customHeight="1" x14ac:dyDescent="0.25">
      <c r="A46" s="69" t="s">
        <v>108</v>
      </c>
      <c r="B46" s="28" t="s">
        <v>109</v>
      </c>
      <c r="C46" s="8"/>
      <c r="D46" s="14">
        <v>208958348.08000001</v>
      </c>
      <c r="E46" s="14">
        <v>223323500.08000001</v>
      </c>
      <c r="F46" s="14">
        <f t="shared" si="2"/>
        <v>14365152</v>
      </c>
      <c r="G46" s="94"/>
    </row>
    <row r="47" spans="1:7" ht="21" customHeight="1" x14ac:dyDescent="0.25">
      <c r="A47" s="69" t="s">
        <v>117</v>
      </c>
      <c r="B47" s="28" t="s">
        <v>118</v>
      </c>
      <c r="C47" s="8"/>
      <c r="D47" s="14">
        <v>81996355.810000002</v>
      </c>
      <c r="E47" s="14">
        <v>88015327.810000002</v>
      </c>
      <c r="F47" s="14">
        <f t="shared" si="2"/>
        <v>6018972</v>
      </c>
      <c r="G47" s="86"/>
    </row>
    <row r="48" spans="1:7" ht="34.200000000000003" customHeight="1" x14ac:dyDescent="0.25">
      <c r="A48" s="69" t="s">
        <v>91</v>
      </c>
      <c r="B48" s="28" t="s">
        <v>93</v>
      </c>
      <c r="C48" s="8"/>
      <c r="D48" s="14">
        <v>1001766654.6900001</v>
      </c>
      <c r="E48" s="14">
        <v>1000559317.51</v>
      </c>
      <c r="F48" s="14">
        <f t="shared" si="2"/>
        <v>-1207337.1800000668</v>
      </c>
      <c r="G48" s="85" t="s">
        <v>18</v>
      </c>
    </row>
    <row r="49" spans="1:7" ht="61.2" customHeight="1" x14ac:dyDescent="0.25">
      <c r="A49" s="69" t="s">
        <v>10</v>
      </c>
      <c r="B49" s="28" t="s">
        <v>129</v>
      </c>
      <c r="C49" s="8"/>
      <c r="D49" s="14">
        <v>39059696</v>
      </c>
      <c r="E49" s="14">
        <v>40267033.18</v>
      </c>
      <c r="F49" s="14">
        <f t="shared" si="2"/>
        <v>1207337.1799999997</v>
      </c>
      <c r="G49" s="86"/>
    </row>
    <row r="50" spans="1:7" ht="34.200000000000003" customHeight="1" x14ac:dyDescent="0.25">
      <c r="A50" s="69" t="s">
        <v>91</v>
      </c>
      <c r="B50" s="28" t="s">
        <v>93</v>
      </c>
      <c r="C50" s="8"/>
      <c r="D50" s="14">
        <v>1001766654.6900001</v>
      </c>
      <c r="E50" s="14">
        <v>1001740534.6900001</v>
      </c>
      <c r="F50" s="14">
        <f t="shared" si="2"/>
        <v>-26120</v>
      </c>
      <c r="G50" s="85" t="s">
        <v>11</v>
      </c>
    </row>
    <row r="51" spans="1:7" ht="130.19999999999999" customHeight="1" x14ac:dyDescent="0.25">
      <c r="A51" s="69" t="s">
        <v>14</v>
      </c>
      <c r="B51" s="28" t="s">
        <v>130</v>
      </c>
      <c r="C51" s="8"/>
      <c r="D51" s="14">
        <v>0</v>
      </c>
      <c r="E51" s="14">
        <v>26120</v>
      </c>
      <c r="F51" s="14">
        <f t="shared" si="2"/>
        <v>26120</v>
      </c>
      <c r="G51" s="86"/>
    </row>
    <row r="52" spans="1:7" ht="45" customHeight="1" x14ac:dyDescent="0.25">
      <c r="A52" s="89" t="s">
        <v>94</v>
      </c>
      <c r="B52" s="28" t="s">
        <v>97</v>
      </c>
      <c r="C52" s="8"/>
      <c r="D52" s="14">
        <v>109076154</v>
      </c>
      <c r="E52" s="14">
        <v>99318302.200000003</v>
      </c>
      <c r="F52" s="14">
        <f t="shared" si="2"/>
        <v>-9757851.799999997</v>
      </c>
      <c r="G52" s="85" t="s">
        <v>18</v>
      </c>
    </row>
    <row r="53" spans="1:7" ht="45.6" customHeight="1" x14ac:dyDescent="0.25">
      <c r="A53" s="90"/>
      <c r="B53" s="28" t="s">
        <v>96</v>
      </c>
      <c r="C53" s="8"/>
      <c r="D53" s="14">
        <v>97578518</v>
      </c>
      <c r="E53" s="14">
        <v>107336369.8</v>
      </c>
      <c r="F53" s="14">
        <f t="shared" si="2"/>
        <v>9757851.799999997</v>
      </c>
      <c r="G53" s="86"/>
    </row>
    <row r="54" spans="1:7" ht="36" customHeight="1" x14ac:dyDescent="0.25">
      <c r="A54" s="89" t="s">
        <v>94</v>
      </c>
      <c r="B54" s="28" t="s">
        <v>95</v>
      </c>
      <c r="C54" s="8"/>
      <c r="D54" s="14">
        <v>106544543.92</v>
      </c>
      <c r="E54" s="14">
        <f>D54-69928902.31+10663000-549525.69+6925999.55</f>
        <v>53655115.469999999</v>
      </c>
      <c r="F54" s="14">
        <f t="shared" si="2"/>
        <v>-52889428.450000003</v>
      </c>
      <c r="G54" s="85" t="s">
        <v>24</v>
      </c>
    </row>
    <row r="55" spans="1:7" ht="36" customHeight="1" x14ac:dyDescent="0.25">
      <c r="A55" s="95"/>
      <c r="B55" s="28" t="s">
        <v>96</v>
      </c>
      <c r="C55" s="8"/>
      <c r="D55" s="14">
        <v>97578518</v>
      </c>
      <c r="E55" s="14">
        <f>D55+69928902.31+549525.69</f>
        <v>168056946</v>
      </c>
      <c r="F55" s="14">
        <f t="shared" si="2"/>
        <v>70478428</v>
      </c>
      <c r="G55" s="94"/>
    </row>
    <row r="56" spans="1:7" ht="36" customHeight="1" x14ac:dyDescent="0.25">
      <c r="A56" s="90"/>
      <c r="B56" s="28" t="s">
        <v>97</v>
      </c>
      <c r="C56" s="8"/>
      <c r="D56" s="14">
        <v>109076154</v>
      </c>
      <c r="E56" s="14">
        <f>D56-10663000-6925999.55</f>
        <v>91487154.450000003</v>
      </c>
      <c r="F56" s="14">
        <f t="shared" si="2"/>
        <v>-17588999.549999997</v>
      </c>
      <c r="G56" s="86"/>
    </row>
    <row r="57" spans="1:7" ht="41.4" customHeight="1" x14ac:dyDescent="0.25">
      <c r="A57" s="69" t="s">
        <v>108</v>
      </c>
      <c r="B57" s="28" t="s">
        <v>109</v>
      </c>
      <c r="C57" s="8"/>
      <c r="D57" s="14">
        <v>208958348.08000001</v>
      </c>
      <c r="E57" s="14">
        <v>207241536.88</v>
      </c>
      <c r="F57" s="14">
        <f t="shared" si="2"/>
        <v>-1716811.2000000179</v>
      </c>
      <c r="G57" s="85" t="s">
        <v>18</v>
      </c>
    </row>
    <row r="58" spans="1:7" ht="51" customHeight="1" x14ac:dyDescent="0.25">
      <c r="A58" s="69" t="s">
        <v>94</v>
      </c>
      <c r="B58" s="28" t="s">
        <v>97</v>
      </c>
      <c r="C58" s="8"/>
      <c r="D58" s="14">
        <v>109076154</v>
      </c>
      <c r="E58" s="14">
        <v>110792965.2</v>
      </c>
      <c r="F58" s="14">
        <f t="shared" si="2"/>
        <v>1716811.200000003</v>
      </c>
      <c r="G58" s="86"/>
    </row>
    <row r="59" spans="1:7" ht="94.2" customHeight="1" x14ac:dyDescent="0.25">
      <c r="A59" s="69" t="s">
        <v>94</v>
      </c>
      <c r="B59" s="28" t="s">
        <v>95</v>
      </c>
      <c r="C59" s="8"/>
      <c r="D59" s="14">
        <v>106544543.92</v>
      </c>
      <c r="E59" s="14">
        <v>98683543.920000002</v>
      </c>
      <c r="F59" s="14">
        <f t="shared" si="2"/>
        <v>-7861000</v>
      </c>
      <c r="G59" s="85" t="s">
        <v>58</v>
      </c>
    </row>
    <row r="60" spans="1:7" ht="114.6" customHeight="1" x14ac:dyDescent="0.25">
      <c r="A60" s="69" t="s">
        <v>104</v>
      </c>
      <c r="B60" s="28" t="s">
        <v>105</v>
      </c>
      <c r="C60" s="8"/>
      <c r="D60" s="14">
        <v>0</v>
      </c>
      <c r="E60" s="14">
        <v>7861000</v>
      </c>
      <c r="F60" s="14">
        <f t="shared" si="2"/>
        <v>7861000</v>
      </c>
      <c r="G60" s="86"/>
    </row>
    <row r="61" spans="1:7" ht="62.4" customHeight="1" x14ac:dyDescent="0.25">
      <c r="A61" s="69" t="s">
        <v>104</v>
      </c>
      <c r="B61" s="28" t="s">
        <v>105</v>
      </c>
      <c r="C61" s="8"/>
      <c r="D61" s="14">
        <v>0</v>
      </c>
      <c r="E61" s="14">
        <v>90401000</v>
      </c>
      <c r="F61" s="14">
        <f t="shared" si="2"/>
        <v>90401000</v>
      </c>
      <c r="G61" s="65" t="s">
        <v>59</v>
      </c>
    </row>
    <row r="62" spans="1:7" ht="45" customHeight="1" x14ac:dyDescent="0.25">
      <c r="A62" s="89" t="s">
        <v>98</v>
      </c>
      <c r="B62" s="28" t="s">
        <v>99</v>
      </c>
      <c r="C62" s="8"/>
      <c r="D62" s="14">
        <v>0</v>
      </c>
      <c r="E62" s="14">
        <v>14020965.390000001</v>
      </c>
      <c r="F62" s="14">
        <f t="shared" si="2"/>
        <v>14020965.390000001</v>
      </c>
      <c r="G62" s="87" t="s">
        <v>59</v>
      </c>
    </row>
    <row r="63" spans="1:7" ht="45" customHeight="1" x14ac:dyDescent="0.25">
      <c r="A63" s="95"/>
      <c r="B63" s="28" t="s">
        <v>100</v>
      </c>
      <c r="C63" s="8"/>
      <c r="D63" s="14">
        <v>0</v>
      </c>
      <c r="E63" s="14">
        <v>4556224</v>
      </c>
      <c r="F63" s="14">
        <f t="shared" si="2"/>
        <v>4556224</v>
      </c>
      <c r="G63" s="96"/>
    </row>
    <row r="64" spans="1:7" ht="45" customHeight="1" x14ac:dyDescent="0.25">
      <c r="A64" s="95"/>
      <c r="B64" s="28" t="s">
        <v>115</v>
      </c>
      <c r="C64" s="8"/>
      <c r="D64" s="14">
        <v>0</v>
      </c>
      <c r="E64" s="14">
        <v>81254.2</v>
      </c>
      <c r="F64" s="14">
        <f t="shared" si="2"/>
        <v>81254.2</v>
      </c>
      <c r="G64" s="96"/>
    </row>
    <row r="65" spans="1:7" ht="45" customHeight="1" x14ac:dyDescent="0.25">
      <c r="A65" s="90"/>
      <c r="B65" s="28" t="s">
        <v>119</v>
      </c>
      <c r="C65" s="8"/>
      <c r="D65" s="14">
        <v>0</v>
      </c>
      <c r="E65" s="14">
        <v>11939356.41</v>
      </c>
      <c r="F65" s="14">
        <f t="shared" si="2"/>
        <v>11939356.41</v>
      </c>
      <c r="G65" s="88"/>
    </row>
    <row r="66" spans="1:7" ht="69" customHeight="1" x14ac:dyDescent="0.25">
      <c r="A66" s="89" t="s">
        <v>101</v>
      </c>
      <c r="B66" s="28" t="s">
        <v>102</v>
      </c>
      <c r="C66" s="8"/>
      <c r="D66" s="14">
        <v>0</v>
      </c>
      <c r="E66" s="14">
        <v>35400975.770000003</v>
      </c>
      <c r="F66" s="14">
        <f t="shared" si="2"/>
        <v>35400975.770000003</v>
      </c>
      <c r="G66" s="87" t="s">
        <v>59</v>
      </c>
    </row>
    <row r="67" spans="1:7" ht="67.8" customHeight="1" x14ac:dyDescent="0.25">
      <c r="A67" s="95"/>
      <c r="B67" s="28" t="s">
        <v>103</v>
      </c>
      <c r="C67" s="8"/>
      <c r="D67" s="14">
        <v>0</v>
      </c>
      <c r="E67" s="14">
        <v>3617966.5</v>
      </c>
      <c r="F67" s="14">
        <f t="shared" si="2"/>
        <v>3617966.5</v>
      </c>
      <c r="G67" s="96"/>
    </row>
    <row r="68" spans="1:7" ht="72" customHeight="1" x14ac:dyDescent="0.25">
      <c r="A68" s="90"/>
      <c r="B68" s="28" t="s">
        <v>116</v>
      </c>
      <c r="C68" s="8"/>
      <c r="D68" s="14">
        <v>0</v>
      </c>
      <c r="E68" s="14">
        <v>17733157.73</v>
      </c>
      <c r="F68" s="14">
        <f t="shared" si="2"/>
        <v>17733157.73</v>
      </c>
      <c r="G68" s="88"/>
    </row>
    <row r="69" spans="1:7" ht="69" customHeight="1" x14ac:dyDescent="0.25">
      <c r="A69" s="89" t="s">
        <v>101</v>
      </c>
      <c r="B69" s="28" t="s">
        <v>102</v>
      </c>
      <c r="C69" s="8"/>
      <c r="D69" s="14">
        <v>0</v>
      </c>
      <c r="E69" s="14">
        <v>35400975.770000003</v>
      </c>
      <c r="F69" s="14">
        <f t="shared" si="2"/>
        <v>35400975.770000003</v>
      </c>
      <c r="G69" s="85" t="s">
        <v>58</v>
      </c>
    </row>
    <row r="70" spans="1:7" ht="69" customHeight="1" x14ac:dyDescent="0.25">
      <c r="A70" s="95"/>
      <c r="B70" s="28" t="s">
        <v>103</v>
      </c>
      <c r="C70" s="8"/>
      <c r="D70" s="14">
        <v>0</v>
      </c>
      <c r="E70" s="14">
        <v>3617966.5</v>
      </c>
      <c r="F70" s="14">
        <f t="shared" si="2"/>
        <v>3617966.5</v>
      </c>
      <c r="G70" s="94"/>
    </row>
    <row r="71" spans="1:7" ht="70.8" customHeight="1" x14ac:dyDescent="0.25">
      <c r="A71" s="90"/>
      <c r="B71" s="28" t="s">
        <v>116</v>
      </c>
      <c r="C71" s="8"/>
      <c r="D71" s="14">
        <v>0</v>
      </c>
      <c r="E71" s="14">
        <v>17733157.73</v>
      </c>
      <c r="F71" s="14">
        <f t="shared" si="2"/>
        <v>17733157.73</v>
      </c>
      <c r="G71" s="94"/>
    </row>
    <row r="72" spans="1:7" ht="24" customHeight="1" x14ac:dyDescent="0.25">
      <c r="A72" s="89" t="s">
        <v>106</v>
      </c>
      <c r="B72" s="28" t="s">
        <v>107</v>
      </c>
      <c r="C72" s="8"/>
      <c r="D72" s="14">
        <v>121064821.31999999</v>
      </c>
      <c r="E72" s="14">
        <v>97312721.319999993</v>
      </c>
      <c r="F72" s="14">
        <f t="shared" si="2"/>
        <v>-23752100</v>
      </c>
      <c r="G72" s="94"/>
    </row>
    <row r="73" spans="1:7" ht="24" customHeight="1" x14ac:dyDescent="0.25">
      <c r="A73" s="90"/>
      <c r="B73" s="28" t="s">
        <v>120</v>
      </c>
      <c r="C73" s="8"/>
      <c r="D73" s="14">
        <v>3000000</v>
      </c>
      <c r="E73" s="14">
        <v>0</v>
      </c>
      <c r="F73" s="14">
        <f t="shared" si="2"/>
        <v>-3000000</v>
      </c>
      <c r="G73" s="94"/>
    </row>
    <row r="74" spans="1:7" ht="27" customHeight="1" x14ac:dyDescent="0.25">
      <c r="A74" s="89" t="s">
        <v>94</v>
      </c>
      <c r="B74" s="28" t="s">
        <v>97</v>
      </c>
      <c r="C74" s="8"/>
      <c r="D74" s="14">
        <v>109076154</v>
      </c>
      <c r="E74" s="14">
        <v>85343618</v>
      </c>
      <c r="F74" s="14">
        <f t="shared" si="2"/>
        <v>-23732536</v>
      </c>
      <c r="G74" s="94"/>
    </row>
    <row r="75" spans="1:7" ht="27" customHeight="1" x14ac:dyDescent="0.25">
      <c r="A75" s="90"/>
      <c r="B75" s="28" t="s">
        <v>110</v>
      </c>
      <c r="C75" s="8"/>
      <c r="D75" s="14">
        <v>6267464</v>
      </c>
      <c r="E75" s="14">
        <v>0</v>
      </c>
      <c r="F75" s="14">
        <f t="shared" si="2"/>
        <v>-6267464</v>
      </c>
      <c r="G75" s="86"/>
    </row>
    <row r="76" spans="1:7" ht="105.6" customHeight="1" x14ac:dyDescent="0.25">
      <c r="A76" s="69" t="s">
        <v>111</v>
      </c>
      <c r="B76" s="28" t="s">
        <v>112</v>
      </c>
      <c r="C76" s="8"/>
      <c r="D76" s="14">
        <v>41101100</v>
      </c>
      <c r="E76" s="14">
        <v>66335000</v>
      </c>
      <c r="F76" s="14">
        <f t="shared" si="2"/>
        <v>25233900</v>
      </c>
      <c r="G76" s="65" t="s">
        <v>59</v>
      </c>
    </row>
    <row r="77" spans="1:7" ht="134.4" customHeight="1" x14ac:dyDescent="0.25">
      <c r="A77" s="69" t="s">
        <v>113</v>
      </c>
      <c r="B77" s="28" t="s">
        <v>114</v>
      </c>
      <c r="C77" s="8"/>
      <c r="D77" s="14">
        <v>261317430</v>
      </c>
      <c r="E77" s="14">
        <v>274349030</v>
      </c>
      <c r="F77" s="14">
        <f t="shared" si="2"/>
        <v>13031600</v>
      </c>
      <c r="G77" s="65" t="s">
        <v>59</v>
      </c>
    </row>
    <row r="78" spans="1:7" ht="59.4" customHeight="1" x14ac:dyDescent="0.25">
      <c r="A78" s="89" t="s">
        <v>143</v>
      </c>
      <c r="B78" s="28" t="s">
        <v>144</v>
      </c>
      <c r="C78" s="8"/>
      <c r="D78" s="14">
        <v>0</v>
      </c>
      <c r="E78" s="14">
        <v>447237200</v>
      </c>
      <c r="F78" s="14">
        <f t="shared" si="2"/>
        <v>447237200</v>
      </c>
      <c r="G78" s="87" t="s">
        <v>79</v>
      </c>
    </row>
    <row r="79" spans="1:7" ht="60.6" customHeight="1" x14ac:dyDescent="0.25">
      <c r="A79" s="90"/>
      <c r="B79" s="28" t="s">
        <v>145</v>
      </c>
      <c r="C79" s="8"/>
      <c r="D79" s="14">
        <v>447237200</v>
      </c>
      <c r="E79" s="14">
        <v>0</v>
      </c>
      <c r="F79" s="14">
        <f t="shared" si="2"/>
        <v>-447237200</v>
      </c>
      <c r="G79" s="88"/>
    </row>
    <row r="80" spans="1:7" ht="223.2" customHeight="1" x14ac:dyDescent="0.25">
      <c r="A80" s="69" t="s">
        <v>125</v>
      </c>
      <c r="B80" s="28" t="s">
        <v>126</v>
      </c>
      <c r="C80" s="8"/>
      <c r="D80" s="14">
        <v>0</v>
      </c>
      <c r="E80" s="14">
        <v>27476800</v>
      </c>
      <c r="F80" s="14">
        <f t="shared" si="2"/>
        <v>27476800</v>
      </c>
      <c r="G80" s="65" t="s">
        <v>59</v>
      </c>
    </row>
    <row r="81" spans="1:7" ht="226.8" customHeight="1" thickBot="1" x14ac:dyDescent="0.3">
      <c r="A81" s="81" t="s">
        <v>127</v>
      </c>
      <c r="B81" s="32" t="s">
        <v>128</v>
      </c>
      <c r="C81" s="31"/>
      <c r="D81" s="18">
        <v>0</v>
      </c>
      <c r="E81" s="18">
        <v>656869200</v>
      </c>
      <c r="F81" s="18">
        <f t="shared" si="2"/>
        <v>656869200</v>
      </c>
      <c r="G81" s="83" t="s">
        <v>59</v>
      </c>
    </row>
    <row r="82" spans="1:7" ht="21" customHeight="1" thickTop="1" x14ac:dyDescent="0.25">
      <c r="A82" s="10" t="s">
        <v>20</v>
      </c>
      <c r="B82" s="40"/>
      <c r="C82" s="42"/>
      <c r="D82" s="11">
        <v>1006977862</v>
      </c>
      <c r="E82" s="11">
        <v>1019503386.2</v>
      </c>
      <c r="F82" s="12">
        <f t="shared" ref="F82:F107" si="3">E82-D82</f>
        <v>12525524.200000048</v>
      </c>
      <c r="G82" s="17"/>
    </row>
    <row r="83" spans="1:7" ht="193.8" customHeight="1" x14ac:dyDescent="0.25">
      <c r="A83" s="17" t="s">
        <v>89</v>
      </c>
      <c r="B83" s="27" t="s">
        <v>131</v>
      </c>
      <c r="C83" s="20"/>
      <c r="D83" s="35">
        <v>0</v>
      </c>
      <c r="E83" s="35">
        <v>937440</v>
      </c>
      <c r="F83" s="36">
        <f t="shared" si="3"/>
        <v>937440</v>
      </c>
      <c r="G83" s="65" t="s">
        <v>59</v>
      </c>
    </row>
    <row r="84" spans="1:7" ht="40.799999999999997" customHeight="1" x14ac:dyDescent="0.25">
      <c r="A84" s="33" t="s">
        <v>40</v>
      </c>
      <c r="B84" s="28" t="s">
        <v>41</v>
      </c>
      <c r="C84" s="21"/>
      <c r="D84" s="14">
        <v>70811995</v>
      </c>
      <c r="E84" s="14">
        <v>71861995</v>
      </c>
      <c r="F84" s="15">
        <f t="shared" si="3"/>
        <v>1050000</v>
      </c>
      <c r="G84" s="85" t="s">
        <v>24</v>
      </c>
    </row>
    <row r="85" spans="1:7" ht="64.8" customHeight="1" x14ac:dyDescent="0.25">
      <c r="A85" s="33" t="s">
        <v>21</v>
      </c>
      <c r="B85" s="59" t="s">
        <v>25</v>
      </c>
      <c r="C85" s="62"/>
      <c r="D85" s="14">
        <v>9005824</v>
      </c>
      <c r="E85" s="14">
        <v>7955824</v>
      </c>
      <c r="F85" s="15">
        <f t="shared" si="3"/>
        <v>-1050000</v>
      </c>
      <c r="G85" s="86"/>
    </row>
    <row r="86" spans="1:7" ht="63.6" customHeight="1" x14ac:dyDescent="0.25">
      <c r="A86" s="33" t="s">
        <v>37</v>
      </c>
      <c r="B86" s="28" t="s">
        <v>42</v>
      </c>
      <c r="C86" s="21"/>
      <c r="D86" s="14">
        <v>0</v>
      </c>
      <c r="E86" s="14">
        <v>100384.2</v>
      </c>
      <c r="F86" s="15">
        <f t="shared" si="3"/>
        <v>100384.2</v>
      </c>
      <c r="G86" s="66" t="s">
        <v>43</v>
      </c>
    </row>
    <row r="87" spans="1:7" ht="26.4" customHeight="1" x14ac:dyDescent="0.25">
      <c r="A87" s="85" t="s">
        <v>132</v>
      </c>
      <c r="B87" s="28" t="s">
        <v>133</v>
      </c>
      <c r="C87" s="21"/>
      <c r="D87" s="14">
        <v>0</v>
      </c>
      <c r="E87" s="14">
        <v>4862400</v>
      </c>
      <c r="F87" s="15">
        <f t="shared" si="3"/>
        <v>4862400</v>
      </c>
      <c r="G87" s="85" t="s">
        <v>43</v>
      </c>
    </row>
    <row r="88" spans="1:7" ht="26.4" customHeight="1" x14ac:dyDescent="0.25">
      <c r="A88" s="86"/>
      <c r="B88" s="28" t="s">
        <v>134</v>
      </c>
      <c r="C88" s="21"/>
      <c r="D88" s="14">
        <v>0</v>
      </c>
      <c r="E88" s="14">
        <v>1085600</v>
      </c>
      <c r="F88" s="15">
        <f t="shared" si="3"/>
        <v>1085600</v>
      </c>
      <c r="G88" s="94"/>
    </row>
    <row r="89" spans="1:7" ht="63.6" customHeight="1" x14ac:dyDescent="0.25">
      <c r="A89" s="33" t="s">
        <v>137</v>
      </c>
      <c r="B89" s="28" t="s">
        <v>138</v>
      </c>
      <c r="C89" s="21"/>
      <c r="D89" s="14">
        <v>0</v>
      </c>
      <c r="E89" s="14">
        <v>539700</v>
      </c>
      <c r="F89" s="15">
        <f t="shared" si="3"/>
        <v>539700</v>
      </c>
      <c r="G89" s="86"/>
    </row>
    <row r="90" spans="1:7" ht="38.4" customHeight="1" x14ac:dyDescent="0.25">
      <c r="A90" s="85" t="s">
        <v>132</v>
      </c>
      <c r="B90" s="28" t="s">
        <v>133</v>
      </c>
      <c r="C90" s="21"/>
      <c r="D90" s="14">
        <v>0</v>
      </c>
      <c r="E90" s="14">
        <v>422818</v>
      </c>
      <c r="F90" s="15">
        <f t="shared" si="3"/>
        <v>422818</v>
      </c>
      <c r="G90" s="91" t="s">
        <v>58</v>
      </c>
    </row>
    <row r="91" spans="1:7" ht="34.200000000000003" customHeight="1" x14ac:dyDescent="0.25">
      <c r="A91" s="86"/>
      <c r="B91" s="28" t="s">
        <v>134</v>
      </c>
      <c r="C91" s="21"/>
      <c r="D91" s="14">
        <v>0</v>
      </c>
      <c r="E91" s="14">
        <v>94400</v>
      </c>
      <c r="F91" s="15">
        <f t="shared" si="3"/>
        <v>94400</v>
      </c>
      <c r="G91" s="92"/>
    </row>
    <row r="92" spans="1:7" ht="82.2" customHeight="1" x14ac:dyDescent="0.25">
      <c r="A92" s="33" t="s">
        <v>137</v>
      </c>
      <c r="B92" s="28" t="s">
        <v>138</v>
      </c>
      <c r="C92" s="21"/>
      <c r="D92" s="14">
        <v>0</v>
      </c>
      <c r="E92" s="14">
        <v>46931</v>
      </c>
      <c r="F92" s="15">
        <f t="shared" si="3"/>
        <v>46931</v>
      </c>
      <c r="G92" s="92"/>
    </row>
    <row r="93" spans="1:7" ht="54.6" customHeight="1" x14ac:dyDescent="0.25">
      <c r="A93" s="33" t="s">
        <v>135</v>
      </c>
      <c r="B93" s="28" t="s">
        <v>136</v>
      </c>
      <c r="C93" s="21"/>
      <c r="D93" s="14">
        <v>309158188</v>
      </c>
      <c r="E93" s="14">
        <v>308594039</v>
      </c>
      <c r="F93" s="15">
        <f t="shared" si="3"/>
        <v>-564149</v>
      </c>
      <c r="G93" s="93"/>
    </row>
    <row r="94" spans="1:7" ht="54.6" customHeight="1" x14ac:dyDescent="0.25">
      <c r="A94" s="85" t="s">
        <v>21</v>
      </c>
      <c r="B94" s="28" t="s">
        <v>139</v>
      </c>
      <c r="C94" s="21"/>
      <c r="D94" s="14">
        <v>994176</v>
      </c>
      <c r="E94" s="14">
        <v>2441152.69</v>
      </c>
      <c r="F94" s="15">
        <f t="shared" si="3"/>
        <v>1446976.69</v>
      </c>
      <c r="G94" s="85" t="s">
        <v>24</v>
      </c>
    </row>
    <row r="95" spans="1:7" ht="54.6" customHeight="1" x14ac:dyDescent="0.25">
      <c r="A95" s="86"/>
      <c r="B95" s="28" t="s">
        <v>25</v>
      </c>
      <c r="C95" s="21"/>
      <c r="D95" s="14">
        <v>9005824</v>
      </c>
      <c r="E95" s="14">
        <v>7558847.3099999996</v>
      </c>
      <c r="F95" s="15">
        <f t="shared" si="3"/>
        <v>-1446976.6900000004</v>
      </c>
      <c r="G95" s="86"/>
    </row>
    <row r="96" spans="1:7" ht="49.8" customHeight="1" thickBot="1" x14ac:dyDescent="0.3">
      <c r="A96" s="34" t="s">
        <v>140</v>
      </c>
      <c r="B96" s="32" t="s">
        <v>141</v>
      </c>
      <c r="C96" s="22"/>
      <c r="D96" s="18">
        <v>0</v>
      </c>
      <c r="E96" s="18">
        <v>5000000</v>
      </c>
      <c r="F96" s="19">
        <f t="shared" si="3"/>
        <v>5000000</v>
      </c>
      <c r="G96" s="83" t="s">
        <v>59</v>
      </c>
    </row>
    <row r="97" spans="1:7" ht="35.4" customHeight="1" thickTop="1" x14ac:dyDescent="0.25">
      <c r="A97" s="10" t="s">
        <v>142</v>
      </c>
      <c r="B97" s="40"/>
      <c r="C97" s="42"/>
      <c r="D97" s="11">
        <v>14823858460.969999</v>
      </c>
      <c r="E97" s="11">
        <v>14873233690.969999</v>
      </c>
      <c r="F97" s="12">
        <f t="shared" si="3"/>
        <v>49375230</v>
      </c>
      <c r="G97" s="68"/>
    </row>
    <row r="98" spans="1:7" ht="80.400000000000006" customHeight="1" x14ac:dyDescent="0.25">
      <c r="A98" s="85" t="s">
        <v>146</v>
      </c>
      <c r="B98" s="28" t="s">
        <v>147</v>
      </c>
      <c r="C98" s="21"/>
      <c r="D98" s="14">
        <v>0</v>
      </c>
      <c r="E98" s="14">
        <v>616969.69999999995</v>
      </c>
      <c r="F98" s="15">
        <f t="shared" si="3"/>
        <v>616969.69999999995</v>
      </c>
      <c r="G98" s="87" t="s">
        <v>79</v>
      </c>
    </row>
    <row r="99" spans="1:7" ht="84.6" customHeight="1" x14ac:dyDescent="0.25">
      <c r="A99" s="86"/>
      <c r="B99" s="28" t="s">
        <v>148</v>
      </c>
      <c r="C99" s="21"/>
      <c r="D99" s="14">
        <v>616969.69999999995</v>
      </c>
      <c r="E99" s="14">
        <v>0</v>
      </c>
      <c r="F99" s="15">
        <f t="shared" si="3"/>
        <v>-616969.69999999995</v>
      </c>
      <c r="G99" s="88"/>
    </row>
    <row r="100" spans="1:7" ht="75.599999999999994" customHeight="1" x14ac:dyDescent="0.25">
      <c r="A100" s="33" t="s">
        <v>149</v>
      </c>
      <c r="B100" s="28" t="s">
        <v>150</v>
      </c>
      <c r="C100" s="21"/>
      <c r="D100" s="14">
        <v>181887377.49000001</v>
      </c>
      <c r="E100" s="14">
        <v>212852367.49000001</v>
      </c>
      <c r="F100" s="15">
        <f t="shared" si="3"/>
        <v>30964990</v>
      </c>
      <c r="G100" s="66" t="s">
        <v>66</v>
      </c>
    </row>
    <row r="101" spans="1:7" ht="94.8" customHeight="1" x14ac:dyDescent="0.25">
      <c r="A101" s="85" t="s">
        <v>89</v>
      </c>
      <c r="B101" s="28" t="s">
        <v>151</v>
      </c>
      <c r="C101" s="21"/>
      <c r="D101" s="14">
        <v>0</v>
      </c>
      <c r="E101" s="14">
        <v>10572200</v>
      </c>
      <c r="F101" s="15">
        <f t="shared" si="3"/>
        <v>10572200</v>
      </c>
      <c r="G101" s="85" t="s">
        <v>59</v>
      </c>
    </row>
    <row r="102" spans="1:7" ht="97.8" customHeight="1" x14ac:dyDescent="0.25">
      <c r="A102" s="86"/>
      <c r="B102" s="28" t="s">
        <v>152</v>
      </c>
      <c r="C102" s="21"/>
      <c r="D102" s="14">
        <v>0</v>
      </c>
      <c r="E102" s="14">
        <v>7838040</v>
      </c>
      <c r="F102" s="15">
        <f t="shared" si="3"/>
        <v>7838040</v>
      </c>
      <c r="G102" s="86"/>
    </row>
    <row r="103" spans="1:7" ht="51" customHeight="1" x14ac:dyDescent="0.25">
      <c r="A103" s="85" t="s">
        <v>153</v>
      </c>
      <c r="B103" s="28" t="s">
        <v>154</v>
      </c>
      <c r="C103" s="21"/>
      <c r="D103" s="14">
        <v>507800</v>
      </c>
      <c r="E103" s="14">
        <v>242876</v>
      </c>
      <c r="F103" s="15">
        <f t="shared" si="3"/>
        <v>-264924</v>
      </c>
      <c r="G103" s="85" t="s">
        <v>24</v>
      </c>
    </row>
    <row r="104" spans="1:7" ht="51.6" customHeight="1" x14ac:dyDescent="0.25">
      <c r="A104" s="86"/>
      <c r="B104" s="28" t="s">
        <v>155</v>
      </c>
      <c r="C104" s="21"/>
      <c r="D104" s="14">
        <v>1382262</v>
      </c>
      <c r="E104" s="14">
        <v>1647186</v>
      </c>
      <c r="F104" s="15">
        <f t="shared" si="3"/>
        <v>264924</v>
      </c>
      <c r="G104" s="86"/>
    </row>
    <row r="105" spans="1:7" ht="45" customHeight="1" x14ac:dyDescent="0.25">
      <c r="A105" s="85" t="s">
        <v>10</v>
      </c>
      <c r="B105" s="28" t="s">
        <v>156</v>
      </c>
      <c r="C105" s="21"/>
      <c r="D105" s="14">
        <v>37211050</v>
      </c>
      <c r="E105" s="14">
        <v>37021050</v>
      </c>
      <c r="F105" s="15">
        <f t="shared" si="3"/>
        <v>-190000</v>
      </c>
      <c r="G105" s="85" t="s">
        <v>18</v>
      </c>
    </row>
    <row r="106" spans="1:7" ht="45" customHeight="1" thickBot="1" x14ac:dyDescent="0.3">
      <c r="A106" s="97"/>
      <c r="B106" s="32" t="s">
        <v>157</v>
      </c>
      <c r="C106" s="22"/>
      <c r="D106" s="18">
        <v>4270112</v>
      </c>
      <c r="E106" s="18">
        <v>4460112</v>
      </c>
      <c r="F106" s="19">
        <f t="shared" si="3"/>
        <v>190000</v>
      </c>
      <c r="G106" s="97"/>
    </row>
    <row r="107" spans="1:7" ht="32.4" customHeight="1" thickTop="1" x14ac:dyDescent="0.25">
      <c r="A107" s="10" t="s">
        <v>44</v>
      </c>
      <c r="B107" s="40"/>
      <c r="C107" s="42"/>
      <c r="D107" s="11">
        <v>10694526265.35</v>
      </c>
      <c r="E107" s="11">
        <v>10847024505.35</v>
      </c>
      <c r="F107" s="12">
        <f t="shared" si="3"/>
        <v>152498240</v>
      </c>
      <c r="G107" s="80"/>
    </row>
    <row r="108" spans="1:7" ht="30.6" customHeight="1" x14ac:dyDescent="0.25">
      <c r="A108" s="85" t="s">
        <v>158</v>
      </c>
      <c r="B108" s="59" t="s">
        <v>159</v>
      </c>
      <c r="C108" s="62"/>
      <c r="D108" s="14">
        <v>5376875.4699999997</v>
      </c>
      <c r="E108" s="14">
        <v>4156475.47</v>
      </c>
      <c r="F108" s="104">
        <f>E108-D108</f>
        <v>-1220399.9999999995</v>
      </c>
      <c r="G108" s="87" t="s">
        <v>79</v>
      </c>
    </row>
    <row r="109" spans="1:7" ht="30.6" customHeight="1" x14ac:dyDescent="0.25">
      <c r="A109" s="86"/>
      <c r="B109" s="59" t="s">
        <v>160</v>
      </c>
      <c r="C109" s="62"/>
      <c r="D109" s="14">
        <v>35893135.350000001</v>
      </c>
      <c r="E109" s="14">
        <v>37113535.350000001</v>
      </c>
      <c r="F109" s="104">
        <f>E109-D109</f>
        <v>1220400</v>
      </c>
      <c r="G109" s="88"/>
    </row>
    <row r="110" spans="1:7" ht="46.2" customHeight="1" x14ac:dyDescent="0.25">
      <c r="A110" s="82" t="s">
        <v>45</v>
      </c>
      <c r="B110" s="28" t="s">
        <v>46</v>
      </c>
      <c r="C110" s="21"/>
      <c r="D110" s="14">
        <v>95900101.010000005</v>
      </c>
      <c r="E110" s="14">
        <v>39535901.009999998</v>
      </c>
      <c r="F110" s="104">
        <f>E110-D110</f>
        <v>-56364200.000000007</v>
      </c>
      <c r="G110" s="33" t="s">
        <v>47</v>
      </c>
    </row>
    <row r="111" spans="1:7" ht="49.2" customHeight="1" x14ac:dyDescent="0.25">
      <c r="A111" s="82" t="s">
        <v>45</v>
      </c>
      <c r="B111" s="28" t="s">
        <v>46</v>
      </c>
      <c r="C111" s="62"/>
      <c r="D111" s="14">
        <v>95900101.010000005</v>
      </c>
      <c r="E111" s="75">
        <v>139362641.00999999</v>
      </c>
      <c r="F111" s="104">
        <f>E111-D111</f>
        <v>43462539.999999985</v>
      </c>
      <c r="G111" s="33" t="s">
        <v>59</v>
      </c>
    </row>
    <row r="112" spans="1:7" ht="108.6" customHeight="1" x14ac:dyDescent="0.25">
      <c r="A112" s="82" t="s">
        <v>161</v>
      </c>
      <c r="B112" s="59" t="s">
        <v>162</v>
      </c>
      <c r="C112" s="62"/>
      <c r="D112" s="75">
        <v>16300000</v>
      </c>
      <c r="E112" s="75">
        <v>15860984.439999999</v>
      </c>
      <c r="F112" s="104">
        <f t="shared" ref="F112:F131" si="4">E112-D112</f>
        <v>-439015.56000000052</v>
      </c>
      <c r="G112" s="85" t="s">
        <v>58</v>
      </c>
    </row>
    <row r="113" spans="1:7" ht="102.6" customHeight="1" x14ac:dyDescent="0.25">
      <c r="A113" s="82" t="s">
        <v>45</v>
      </c>
      <c r="B113" s="28" t="s">
        <v>46</v>
      </c>
      <c r="C113" s="62"/>
      <c r="D113" s="14">
        <v>95900101.010000005</v>
      </c>
      <c r="E113" s="75">
        <v>96339116.569999993</v>
      </c>
      <c r="F113" s="104">
        <f t="shared" si="4"/>
        <v>439015.55999998748</v>
      </c>
      <c r="G113" s="86"/>
    </row>
    <row r="114" spans="1:7" ht="75.599999999999994" customHeight="1" x14ac:dyDescent="0.25">
      <c r="A114" s="33" t="s">
        <v>163</v>
      </c>
      <c r="B114" s="28" t="s">
        <v>164</v>
      </c>
      <c r="C114" s="21"/>
      <c r="D114" s="14">
        <v>0</v>
      </c>
      <c r="E114" s="14">
        <v>6158600</v>
      </c>
      <c r="F114" s="15">
        <f t="shared" si="4"/>
        <v>6158600</v>
      </c>
      <c r="G114" s="33" t="s">
        <v>59</v>
      </c>
    </row>
    <row r="115" spans="1:7" ht="73.8" customHeight="1" x14ac:dyDescent="0.25">
      <c r="A115" s="82" t="s">
        <v>161</v>
      </c>
      <c r="B115" s="59" t="s">
        <v>162</v>
      </c>
      <c r="C115" s="62"/>
      <c r="D115" s="75">
        <v>16300000</v>
      </c>
      <c r="E115" s="75">
        <v>15764469.57</v>
      </c>
      <c r="F115" s="104">
        <f t="shared" si="4"/>
        <v>-535530.4299999997</v>
      </c>
      <c r="G115" s="85" t="s">
        <v>58</v>
      </c>
    </row>
    <row r="116" spans="1:7" ht="138.6" customHeight="1" x14ac:dyDescent="0.25">
      <c r="A116" s="82" t="s">
        <v>163</v>
      </c>
      <c r="B116" s="28" t="s">
        <v>164</v>
      </c>
      <c r="C116" s="62"/>
      <c r="D116" s="14">
        <v>0</v>
      </c>
      <c r="E116" s="75">
        <v>535530.43000000005</v>
      </c>
      <c r="F116" s="104">
        <f t="shared" si="4"/>
        <v>535530.43000000005</v>
      </c>
      <c r="G116" s="86"/>
    </row>
    <row r="117" spans="1:7" ht="75.599999999999994" customHeight="1" x14ac:dyDescent="0.25">
      <c r="A117" s="82" t="s">
        <v>165</v>
      </c>
      <c r="B117" s="28" t="s">
        <v>166</v>
      </c>
      <c r="C117" s="62"/>
      <c r="D117" s="14">
        <v>5028383.84</v>
      </c>
      <c r="E117" s="75">
        <v>5122783.84</v>
      </c>
      <c r="F117" s="104">
        <f t="shared" si="4"/>
        <v>94400</v>
      </c>
      <c r="G117" s="33" t="s">
        <v>59</v>
      </c>
    </row>
    <row r="118" spans="1:7" ht="81" customHeight="1" x14ac:dyDescent="0.25">
      <c r="A118" s="82" t="s">
        <v>161</v>
      </c>
      <c r="B118" s="59" t="s">
        <v>162</v>
      </c>
      <c r="C118" s="62"/>
      <c r="D118" s="75">
        <v>16300000</v>
      </c>
      <c r="E118" s="75">
        <v>16299046.460000001</v>
      </c>
      <c r="F118" s="104">
        <f t="shared" si="4"/>
        <v>-953.53999999910593</v>
      </c>
      <c r="G118" s="85" t="s">
        <v>58</v>
      </c>
    </row>
    <row r="119" spans="1:7" ht="132.6" customHeight="1" x14ac:dyDescent="0.25">
      <c r="A119" s="82" t="s">
        <v>165</v>
      </c>
      <c r="B119" s="28" t="s">
        <v>166</v>
      </c>
      <c r="C119" s="62"/>
      <c r="D119" s="14">
        <v>5028383.84</v>
      </c>
      <c r="E119" s="75">
        <v>5029337.38</v>
      </c>
      <c r="F119" s="104">
        <f t="shared" si="4"/>
        <v>953.54000000003725</v>
      </c>
      <c r="G119" s="86"/>
    </row>
    <row r="120" spans="1:7" ht="95.4" customHeight="1" x14ac:dyDescent="0.25">
      <c r="A120" s="33" t="s">
        <v>167</v>
      </c>
      <c r="B120" s="28" t="s">
        <v>168</v>
      </c>
      <c r="C120" s="21"/>
      <c r="D120" s="14">
        <v>21291212.120000001</v>
      </c>
      <c r="E120" s="14">
        <v>27596512.120000001</v>
      </c>
      <c r="F120" s="15">
        <f t="shared" si="4"/>
        <v>6305300</v>
      </c>
      <c r="G120" s="33" t="s">
        <v>59</v>
      </c>
    </row>
    <row r="121" spans="1:7" ht="76.8" customHeight="1" x14ac:dyDescent="0.25">
      <c r="A121" s="82" t="s">
        <v>161</v>
      </c>
      <c r="B121" s="59" t="s">
        <v>162</v>
      </c>
      <c r="C121" s="62"/>
      <c r="D121" s="75">
        <v>16300000</v>
      </c>
      <c r="E121" s="75">
        <v>16236310.1</v>
      </c>
      <c r="F121" s="104">
        <f t="shared" si="4"/>
        <v>-63689.900000000373</v>
      </c>
      <c r="G121" s="85" t="s">
        <v>58</v>
      </c>
    </row>
    <row r="122" spans="1:7" ht="138" customHeight="1" x14ac:dyDescent="0.25">
      <c r="A122" s="82" t="s">
        <v>167</v>
      </c>
      <c r="B122" s="28" t="s">
        <v>168</v>
      </c>
      <c r="C122" s="62"/>
      <c r="D122" s="14">
        <v>21291212.120000001</v>
      </c>
      <c r="E122" s="75">
        <v>21354902.02</v>
      </c>
      <c r="F122" s="104">
        <f t="shared" si="4"/>
        <v>63689.89999999851</v>
      </c>
      <c r="G122" s="86"/>
    </row>
    <row r="123" spans="1:7" ht="55.8" customHeight="1" x14ac:dyDescent="0.25">
      <c r="A123" s="82" t="s">
        <v>172</v>
      </c>
      <c r="B123" s="59" t="s">
        <v>173</v>
      </c>
      <c r="C123" s="62"/>
      <c r="D123" s="14">
        <v>0</v>
      </c>
      <c r="E123" s="75">
        <v>1764700</v>
      </c>
      <c r="F123" s="104">
        <f t="shared" si="4"/>
        <v>1764700</v>
      </c>
      <c r="G123" s="33" t="s">
        <v>59</v>
      </c>
    </row>
    <row r="124" spans="1:7" ht="82.8" customHeight="1" x14ac:dyDescent="0.25">
      <c r="A124" s="82" t="s">
        <v>161</v>
      </c>
      <c r="B124" s="59" t="s">
        <v>169</v>
      </c>
      <c r="C124" s="62"/>
      <c r="D124" s="14">
        <v>22352742.420000002</v>
      </c>
      <c r="E124" s="75">
        <v>22334917.170000002</v>
      </c>
      <c r="F124" s="104">
        <f t="shared" si="4"/>
        <v>-17825.25</v>
      </c>
      <c r="G124" s="85" t="s">
        <v>58</v>
      </c>
    </row>
    <row r="125" spans="1:7" ht="133.80000000000001" customHeight="1" x14ac:dyDescent="0.25">
      <c r="A125" s="82" t="s">
        <v>172</v>
      </c>
      <c r="B125" s="59" t="s">
        <v>173</v>
      </c>
      <c r="C125" s="62"/>
      <c r="D125" s="14">
        <v>0</v>
      </c>
      <c r="E125" s="75">
        <v>17825.25</v>
      </c>
      <c r="F125" s="104">
        <f t="shared" si="4"/>
        <v>17825.25</v>
      </c>
      <c r="G125" s="86"/>
    </row>
    <row r="126" spans="1:7" ht="77.400000000000006" customHeight="1" x14ac:dyDescent="0.25">
      <c r="A126" s="33" t="s">
        <v>174</v>
      </c>
      <c r="B126" s="28" t="s">
        <v>175</v>
      </c>
      <c r="C126" s="21"/>
      <c r="D126" s="14">
        <v>0</v>
      </c>
      <c r="E126" s="14">
        <v>151076900</v>
      </c>
      <c r="F126" s="15">
        <f t="shared" si="4"/>
        <v>151076900</v>
      </c>
      <c r="G126" s="33" t="s">
        <v>59</v>
      </c>
    </row>
    <row r="127" spans="1:7" ht="77.400000000000006" customHeight="1" x14ac:dyDescent="0.25">
      <c r="A127" s="82" t="s">
        <v>161</v>
      </c>
      <c r="B127" s="59" t="s">
        <v>169</v>
      </c>
      <c r="C127" s="62"/>
      <c r="D127" s="14">
        <v>22352742.420000002</v>
      </c>
      <c r="E127" s="75">
        <v>20826713.120000001</v>
      </c>
      <c r="F127" s="104">
        <f t="shared" si="4"/>
        <v>-1526029.3000000007</v>
      </c>
      <c r="G127" s="85" t="s">
        <v>58</v>
      </c>
    </row>
    <row r="128" spans="1:7" ht="133.19999999999999" customHeight="1" x14ac:dyDescent="0.25">
      <c r="A128" s="82" t="s">
        <v>174</v>
      </c>
      <c r="B128" s="28" t="s">
        <v>175</v>
      </c>
      <c r="C128" s="62"/>
      <c r="D128" s="14">
        <v>0</v>
      </c>
      <c r="E128" s="75">
        <v>1526029.3</v>
      </c>
      <c r="F128" s="104">
        <f t="shared" si="4"/>
        <v>1526029.3</v>
      </c>
      <c r="G128" s="86"/>
    </row>
    <row r="129" spans="1:7" ht="32.4" customHeight="1" x14ac:dyDescent="0.25">
      <c r="A129" s="85" t="s">
        <v>161</v>
      </c>
      <c r="B129" s="59" t="s">
        <v>170</v>
      </c>
      <c r="C129" s="62"/>
      <c r="D129" s="14">
        <v>240000</v>
      </c>
      <c r="E129" s="75">
        <v>2411000</v>
      </c>
      <c r="F129" s="104">
        <f t="shared" si="4"/>
        <v>2171000</v>
      </c>
      <c r="G129" s="87" t="s">
        <v>79</v>
      </c>
    </row>
    <row r="130" spans="1:7" ht="33" customHeight="1" thickBot="1" x14ac:dyDescent="0.3">
      <c r="A130" s="97"/>
      <c r="B130" s="32" t="s">
        <v>171</v>
      </c>
      <c r="C130" s="22"/>
      <c r="D130" s="18">
        <v>2171000</v>
      </c>
      <c r="E130" s="18">
        <v>0</v>
      </c>
      <c r="F130" s="19">
        <f t="shared" si="4"/>
        <v>-2171000</v>
      </c>
      <c r="G130" s="109"/>
    </row>
    <row r="131" spans="1:7" ht="22.8" customHeight="1" thickTop="1" x14ac:dyDescent="0.25">
      <c r="A131" s="105" t="s">
        <v>176</v>
      </c>
      <c r="B131" s="40"/>
      <c r="C131" s="106"/>
      <c r="D131" s="11">
        <v>3856852412.3000002</v>
      </c>
      <c r="E131" s="107">
        <v>3820242992.3000002</v>
      </c>
      <c r="F131" s="108">
        <f t="shared" si="4"/>
        <v>-36609420</v>
      </c>
      <c r="G131" s="84"/>
    </row>
    <row r="132" spans="1:7" ht="77.400000000000006" customHeight="1" thickBot="1" x14ac:dyDescent="0.3">
      <c r="A132" s="34" t="s">
        <v>177</v>
      </c>
      <c r="B132" s="32" t="s">
        <v>178</v>
      </c>
      <c r="C132" s="22"/>
      <c r="D132" s="18">
        <v>355016707.44999999</v>
      </c>
      <c r="E132" s="18">
        <v>318407287.44999999</v>
      </c>
      <c r="F132" s="19">
        <f>E132-D132</f>
        <v>-36609420</v>
      </c>
      <c r="G132" s="34" t="s">
        <v>179</v>
      </c>
    </row>
    <row r="133" spans="1:7" ht="34.200000000000003" customHeight="1" thickTop="1" x14ac:dyDescent="0.25">
      <c r="A133" s="105" t="s">
        <v>180</v>
      </c>
      <c r="B133" s="40"/>
      <c r="C133" s="106"/>
      <c r="D133" s="11">
        <v>11611828223.17</v>
      </c>
      <c r="E133" s="107">
        <v>12385828223.17</v>
      </c>
      <c r="F133" s="108">
        <f>E133-D133</f>
        <v>774000000</v>
      </c>
      <c r="G133" s="84"/>
    </row>
    <row r="134" spans="1:7" ht="37.799999999999997" customHeight="1" x14ac:dyDescent="0.25">
      <c r="A134" s="85" t="s">
        <v>181</v>
      </c>
      <c r="B134" s="28" t="s">
        <v>182</v>
      </c>
      <c r="C134" s="62"/>
      <c r="D134" s="75">
        <v>36247097.960000001</v>
      </c>
      <c r="E134" s="75">
        <v>36229517.990000002</v>
      </c>
      <c r="F134" s="104">
        <f>E134-D134</f>
        <v>-17579.969999998808</v>
      </c>
      <c r="G134" s="85" t="s">
        <v>11</v>
      </c>
    </row>
    <row r="135" spans="1:7" ht="37.200000000000003" customHeight="1" x14ac:dyDescent="0.25">
      <c r="A135" s="86"/>
      <c r="B135" s="28" t="s">
        <v>183</v>
      </c>
      <c r="C135" s="62"/>
      <c r="D135" s="75">
        <v>2476551.46</v>
      </c>
      <c r="E135" s="75">
        <v>2494131.4300000002</v>
      </c>
      <c r="F135" s="104">
        <f>E135-D135</f>
        <v>17579.970000000205</v>
      </c>
      <c r="G135" s="86"/>
    </row>
    <row r="136" spans="1:7" ht="48.6" customHeight="1" x14ac:dyDescent="0.25">
      <c r="A136" s="82" t="s">
        <v>184</v>
      </c>
      <c r="B136" s="28" t="s">
        <v>185</v>
      </c>
      <c r="C136" s="62"/>
      <c r="D136" s="14">
        <v>0</v>
      </c>
      <c r="E136" s="75">
        <v>374000000</v>
      </c>
      <c r="F136" s="104">
        <f>E136-D136</f>
        <v>374000000</v>
      </c>
      <c r="G136" s="33" t="s">
        <v>59</v>
      </c>
    </row>
    <row r="137" spans="1:7" ht="97.2" customHeight="1" x14ac:dyDescent="0.25">
      <c r="A137" s="33" t="s">
        <v>186</v>
      </c>
      <c r="B137" s="28" t="s">
        <v>187</v>
      </c>
      <c r="C137" s="21"/>
      <c r="D137" s="14">
        <v>0</v>
      </c>
      <c r="E137" s="14">
        <v>400000000</v>
      </c>
      <c r="F137" s="15">
        <f>E137-D137</f>
        <v>400000000</v>
      </c>
      <c r="G137" s="33" t="s">
        <v>59</v>
      </c>
    </row>
    <row r="138" spans="1:7" ht="33.6" customHeight="1" x14ac:dyDescent="0.25">
      <c r="A138" s="85" t="s">
        <v>188</v>
      </c>
      <c r="B138" s="28" t="s">
        <v>189</v>
      </c>
      <c r="C138" s="62"/>
      <c r="D138" s="75">
        <v>123882490</v>
      </c>
      <c r="E138" s="75">
        <v>122496667.59</v>
      </c>
      <c r="F138" s="104">
        <f>E138-D138</f>
        <v>-1385822.4099999964</v>
      </c>
      <c r="G138" s="85" t="s">
        <v>18</v>
      </c>
    </row>
    <row r="139" spans="1:7" ht="30.6" customHeight="1" x14ac:dyDescent="0.25">
      <c r="A139" s="94"/>
      <c r="B139" s="28" t="s">
        <v>190</v>
      </c>
      <c r="C139" s="62"/>
      <c r="D139" s="14">
        <v>31842650.379999999</v>
      </c>
      <c r="E139" s="75">
        <v>33197241.789999999</v>
      </c>
      <c r="F139" s="104">
        <f t="shared" ref="F139:F144" si="5">E139-D139</f>
        <v>1354591.4100000001</v>
      </c>
      <c r="G139" s="94"/>
    </row>
    <row r="140" spans="1:7" ht="33" customHeight="1" x14ac:dyDescent="0.25">
      <c r="A140" s="86"/>
      <c r="B140" s="28" t="s">
        <v>191</v>
      </c>
      <c r="C140" s="62"/>
      <c r="D140" s="14">
        <v>702310</v>
      </c>
      <c r="E140" s="75">
        <v>733541</v>
      </c>
      <c r="F140" s="104">
        <f t="shared" si="5"/>
        <v>31231</v>
      </c>
      <c r="G140" s="86"/>
    </row>
    <row r="141" spans="1:7" ht="47.4" customHeight="1" x14ac:dyDescent="0.25">
      <c r="A141" s="82" t="s">
        <v>188</v>
      </c>
      <c r="B141" s="28" t="s">
        <v>189</v>
      </c>
      <c r="C141" s="62"/>
      <c r="D141" s="75">
        <v>123882490</v>
      </c>
      <c r="E141" s="75">
        <v>122508984.41</v>
      </c>
      <c r="F141" s="104">
        <f t="shared" si="5"/>
        <v>-1373505.5900000036</v>
      </c>
      <c r="G141" s="85" t="s">
        <v>11</v>
      </c>
    </row>
    <row r="142" spans="1:7" ht="132.6" customHeight="1" x14ac:dyDescent="0.25">
      <c r="A142" s="82" t="s">
        <v>14</v>
      </c>
      <c r="B142" s="28" t="s">
        <v>192</v>
      </c>
      <c r="C142" s="62"/>
      <c r="D142" s="14">
        <v>2943.31</v>
      </c>
      <c r="E142" s="75">
        <v>1376448.9</v>
      </c>
      <c r="F142" s="104">
        <f t="shared" si="5"/>
        <v>1373505.5899999999</v>
      </c>
      <c r="G142" s="86"/>
    </row>
    <row r="143" spans="1:7" ht="51" customHeight="1" x14ac:dyDescent="0.25">
      <c r="A143" s="82" t="s">
        <v>188</v>
      </c>
      <c r="B143" s="28" t="s">
        <v>190</v>
      </c>
      <c r="C143" s="62"/>
      <c r="D143" s="14">
        <v>31842650.379999999</v>
      </c>
      <c r="E143" s="75">
        <v>31140650.379999999</v>
      </c>
      <c r="F143" s="104">
        <f t="shared" si="5"/>
        <v>-702000</v>
      </c>
      <c r="G143" s="85" t="s">
        <v>11</v>
      </c>
    </row>
    <row r="144" spans="1:7" ht="135.6" customHeight="1" thickBot="1" x14ac:dyDescent="0.3">
      <c r="A144" s="34" t="s">
        <v>14</v>
      </c>
      <c r="B144" s="32" t="s">
        <v>192</v>
      </c>
      <c r="C144" s="22"/>
      <c r="D144" s="18">
        <v>2943.31</v>
      </c>
      <c r="E144" s="18">
        <v>704943.31</v>
      </c>
      <c r="F144" s="19">
        <f t="shared" si="5"/>
        <v>702000</v>
      </c>
      <c r="G144" s="97"/>
    </row>
    <row r="145" spans="1:7" ht="46.8" customHeight="1" thickTop="1" x14ac:dyDescent="0.25">
      <c r="A145" s="23" t="s">
        <v>9</v>
      </c>
      <c r="B145" s="43"/>
      <c r="C145" s="44"/>
      <c r="D145" s="12">
        <v>14554597805.24</v>
      </c>
      <c r="E145" s="12">
        <v>15091845889.440001</v>
      </c>
      <c r="F145" s="12">
        <f t="shared" ref="F145:F168" si="6">E145-D145</f>
        <v>537248084.20000076</v>
      </c>
      <c r="G145" s="45"/>
    </row>
    <row r="146" spans="1:7" ht="112.8" customHeight="1" x14ac:dyDescent="0.25">
      <c r="A146" s="87" t="s">
        <v>193</v>
      </c>
      <c r="B146" s="55" t="s">
        <v>194</v>
      </c>
      <c r="C146" s="53"/>
      <c r="D146" s="15">
        <v>0</v>
      </c>
      <c r="E146" s="15">
        <v>11957215.76</v>
      </c>
      <c r="F146" s="15">
        <f t="shared" ref="F146:F160" si="7">E146-D146</f>
        <v>11957215.76</v>
      </c>
      <c r="G146" s="85" t="s">
        <v>59</v>
      </c>
    </row>
    <row r="147" spans="1:7" ht="112.2" customHeight="1" x14ac:dyDescent="0.25">
      <c r="A147" s="88"/>
      <c r="B147" s="55" t="s">
        <v>195</v>
      </c>
      <c r="C147" s="53"/>
      <c r="D147" s="15">
        <v>0</v>
      </c>
      <c r="E147" s="15">
        <v>326984.24</v>
      </c>
      <c r="F147" s="15">
        <f t="shared" si="7"/>
        <v>326984.24</v>
      </c>
      <c r="G147" s="86"/>
    </row>
    <row r="148" spans="1:7" ht="110.4" customHeight="1" x14ac:dyDescent="0.25">
      <c r="A148" s="45" t="s">
        <v>48</v>
      </c>
      <c r="B148" s="43" t="s">
        <v>49</v>
      </c>
      <c r="C148" s="44"/>
      <c r="D148" s="36">
        <v>78029287</v>
      </c>
      <c r="E148" s="36">
        <v>68029287</v>
      </c>
      <c r="F148" s="36">
        <f t="shared" si="7"/>
        <v>-10000000</v>
      </c>
      <c r="G148" s="87" t="s">
        <v>58</v>
      </c>
    </row>
    <row r="149" spans="1:7" ht="33" customHeight="1" x14ac:dyDescent="0.25">
      <c r="A149" s="45" t="s">
        <v>50</v>
      </c>
      <c r="B149" s="43" t="s">
        <v>51</v>
      </c>
      <c r="C149" s="44"/>
      <c r="D149" s="36">
        <v>328236480</v>
      </c>
      <c r="E149" s="36">
        <v>316236480</v>
      </c>
      <c r="F149" s="36">
        <f t="shared" si="7"/>
        <v>-12000000</v>
      </c>
      <c r="G149" s="96"/>
    </row>
    <row r="150" spans="1:7" ht="78" customHeight="1" x14ac:dyDescent="0.25">
      <c r="A150" s="45" t="s">
        <v>54</v>
      </c>
      <c r="B150" s="43" t="s">
        <v>55</v>
      </c>
      <c r="C150" s="44"/>
      <c r="D150" s="36">
        <v>372631231</v>
      </c>
      <c r="E150" s="36">
        <v>338557752.74000001</v>
      </c>
      <c r="F150" s="36">
        <f t="shared" si="7"/>
        <v>-34073478.25999999</v>
      </c>
      <c r="G150" s="96"/>
    </row>
    <row r="151" spans="1:7" ht="35.4" customHeight="1" x14ac:dyDescent="0.25">
      <c r="A151" s="45" t="s">
        <v>56</v>
      </c>
      <c r="B151" s="43" t="s">
        <v>57</v>
      </c>
      <c r="C151" s="44"/>
      <c r="D151" s="36">
        <v>2377274565.2199998</v>
      </c>
      <c r="E151" s="36">
        <v>2433348043.48</v>
      </c>
      <c r="F151" s="36">
        <f t="shared" si="7"/>
        <v>56073478.260000229</v>
      </c>
      <c r="G151" s="88"/>
    </row>
    <row r="152" spans="1:7" ht="47.4" customHeight="1" x14ac:dyDescent="0.25">
      <c r="A152" s="45" t="s">
        <v>56</v>
      </c>
      <c r="B152" s="43" t="s">
        <v>57</v>
      </c>
      <c r="C152" s="44"/>
      <c r="D152" s="36">
        <v>2377274565.2199998</v>
      </c>
      <c r="E152" s="36">
        <v>3022119565.2199998</v>
      </c>
      <c r="F152" s="36">
        <f t="shared" si="7"/>
        <v>644845000</v>
      </c>
      <c r="G152" s="57" t="s">
        <v>59</v>
      </c>
    </row>
    <row r="153" spans="1:7" ht="47.4" customHeight="1" x14ac:dyDescent="0.25">
      <c r="A153" s="45" t="s">
        <v>196</v>
      </c>
      <c r="B153" s="43" t="s">
        <v>197</v>
      </c>
      <c r="C153" s="44"/>
      <c r="D153" s="36">
        <v>909853700</v>
      </c>
      <c r="E153" s="36">
        <v>789853700</v>
      </c>
      <c r="F153" s="36">
        <f>E153-D153</f>
        <v>-120000000</v>
      </c>
      <c r="G153" s="70" t="s">
        <v>47</v>
      </c>
    </row>
    <row r="154" spans="1:7" ht="48" customHeight="1" x14ac:dyDescent="0.25">
      <c r="A154" s="58" t="s">
        <v>13</v>
      </c>
      <c r="B154" s="43" t="s">
        <v>26</v>
      </c>
      <c r="C154" s="44"/>
      <c r="D154" s="36">
        <v>22500</v>
      </c>
      <c r="E154" s="36">
        <v>41000</v>
      </c>
      <c r="F154" s="36">
        <f t="shared" si="7"/>
        <v>18500</v>
      </c>
      <c r="G154" s="33" t="s">
        <v>12</v>
      </c>
    </row>
    <row r="155" spans="1:7" ht="75" customHeight="1" x14ac:dyDescent="0.25">
      <c r="A155" s="58" t="s">
        <v>198</v>
      </c>
      <c r="B155" s="43" t="s">
        <v>199</v>
      </c>
      <c r="C155" s="44"/>
      <c r="D155" s="36">
        <v>28970364.239999998</v>
      </c>
      <c r="E155" s="36">
        <v>26113854.239999998</v>
      </c>
      <c r="F155" s="36">
        <f t="shared" si="7"/>
        <v>-2856510</v>
      </c>
      <c r="G155" s="85" t="s">
        <v>200</v>
      </c>
    </row>
    <row r="156" spans="1:7" ht="63" customHeight="1" x14ac:dyDescent="0.25">
      <c r="A156" s="58" t="s">
        <v>201</v>
      </c>
      <c r="B156" s="43" t="s">
        <v>202</v>
      </c>
      <c r="C156" s="44"/>
      <c r="D156" s="36">
        <v>695024882.88</v>
      </c>
      <c r="E156" s="36">
        <v>697881392.88</v>
      </c>
      <c r="F156" s="36">
        <f t="shared" si="7"/>
        <v>2856510</v>
      </c>
      <c r="G156" s="86"/>
    </row>
    <row r="157" spans="1:7" ht="69" customHeight="1" x14ac:dyDescent="0.25">
      <c r="A157" s="58" t="s">
        <v>52</v>
      </c>
      <c r="B157" s="55" t="s">
        <v>53</v>
      </c>
      <c r="C157" s="53"/>
      <c r="D157" s="36">
        <v>3813000</v>
      </c>
      <c r="E157" s="36">
        <v>3805500</v>
      </c>
      <c r="F157" s="15">
        <f t="shared" si="7"/>
        <v>-7500</v>
      </c>
      <c r="G157" s="87" t="s">
        <v>11</v>
      </c>
    </row>
    <row r="158" spans="1:7" ht="129.6" customHeight="1" x14ac:dyDescent="0.25">
      <c r="A158" s="58" t="s">
        <v>14</v>
      </c>
      <c r="B158" s="43" t="s">
        <v>19</v>
      </c>
      <c r="C158" s="44"/>
      <c r="D158" s="36">
        <v>11900</v>
      </c>
      <c r="E158" s="36">
        <v>19400</v>
      </c>
      <c r="F158" s="36">
        <f t="shared" si="7"/>
        <v>7500</v>
      </c>
      <c r="G158" s="88"/>
    </row>
    <row r="159" spans="1:7" ht="66" customHeight="1" thickBot="1" x14ac:dyDescent="0.3">
      <c r="A159" s="63" t="s">
        <v>37</v>
      </c>
      <c r="B159" s="64" t="s">
        <v>60</v>
      </c>
      <c r="C159" s="54"/>
      <c r="D159" s="19">
        <v>0</v>
      </c>
      <c r="E159" s="19">
        <v>100384.2</v>
      </c>
      <c r="F159" s="19">
        <f t="shared" si="7"/>
        <v>100384.2</v>
      </c>
      <c r="G159" s="71" t="s">
        <v>43</v>
      </c>
    </row>
    <row r="160" spans="1:7" ht="34.200000000000003" customHeight="1" thickTop="1" x14ac:dyDescent="0.25">
      <c r="A160" s="23" t="s">
        <v>203</v>
      </c>
      <c r="B160" s="110"/>
      <c r="C160" s="111"/>
      <c r="D160" s="12">
        <v>22187009</v>
      </c>
      <c r="E160" s="12">
        <v>22187009</v>
      </c>
      <c r="F160" s="12">
        <f t="shared" si="7"/>
        <v>0</v>
      </c>
      <c r="G160" s="72"/>
    </row>
    <row r="161" spans="1:7" ht="64.2" customHeight="1" x14ac:dyDescent="0.25">
      <c r="A161" s="58" t="s">
        <v>10</v>
      </c>
      <c r="B161" s="55" t="s">
        <v>204</v>
      </c>
      <c r="C161" s="53"/>
      <c r="D161" s="15">
        <v>20899565</v>
      </c>
      <c r="E161" s="15">
        <v>20826539.329999998</v>
      </c>
      <c r="F161" s="15">
        <f>E161-D161</f>
        <v>-73025.670000001788</v>
      </c>
      <c r="G161" s="85" t="s">
        <v>11</v>
      </c>
    </row>
    <row r="162" spans="1:7" ht="130.19999999999999" customHeight="1" thickBot="1" x14ac:dyDescent="0.3">
      <c r="A162" s="63" t="s">
        <v>14</v>
      </c>
      <c r="B162" s="64" t="s">
        <v>205</v>
      </c>
      <c r="C162" s="54"/>
      <c r="D162" s="19">
        <v>0</v>
      </c>
      <c r="E162" s="19">
        <v>73025.67</v>
      </c>
      <c r="F162" s="19">
        <f>E162-D162</f>
        <v>73025.67</v>
      </c>
      <c r="G162" s="97"/>
    </row>
    <row r="163" spans="1:7" ht="32.25" customHeight="1" thickTop="1" x14ac:dyDescent="0.25">
      <c r="A163" s="41" t="s">
        <v>15</v>
      </c>
      <c r="B163" s="46"/>
      <c r="C163" s="42"/>
      <c r="D163" s="11">
        <v>99501148</v>
      </c>
      <c r="E163" s="11">
        <v>99501148</v>
      </c>
      <c r="F163" s="12">
        <f t="shared" si="6"/>
        <v>0</v>
      </c>
      <c r="G163" s="72"/>
    </row>
    <row r="164" spans="1:7" ht="61.2" customHeight="1" x14ac:dyDescent="0.25">
      <c r="A164" s="48" t="s">
        <v>10</v>
      </c>
      <c r="B164" s="13" t="s">
        <v>61</v>
      </c>
      <c r="C164" s="21"/>
      <c r="D164" s="14">
        <v>1548881</v>
      </c>
      <c r="E164" s="14">
        <v>1702485</v>
      </c>
      <c r="F164" s="15">
        <f t="shared" si="6"/>
        <v>153604</v>
      </c>
      <c r="G164" s="85" t="s">
        <v>18</v>
      </c>
    </row>
    <row r="165" spans="1:7" ht="34.200000000000003" customHeight="1" x14ac:dyDescent="0.25">
      <c r="A165" s="48" t="s">
        <v>16</v>
      </c>
      <c r="B165" s="16" t="s">
        <v>62</v>
      </c>
      <c r="C165" s="20"/>
      <c r="D165" s="14">
        <v>1662500</v>
      </c>
      <c r="E165" s="14">
        <v>1508896</v>
      </c>
      <c r="F165" s="15">
        <f t="shared" si="6"/>
        <v>-153604</v>
      </c>
      <c r="G165" s="86"/>
    </row>
    <row r="166" spans="1:7" ht="39" customHeight="1" x14ac:dyDescent="0.25">
      <c r="A166" s="112" t="s">
        <v>16</v>
      </c>
      <c r="B166" s="13" t="s">
        <v>62</v>
      </c>
      <c r="C166" s="21"/>
      <c r="D166" s="14">
        <v>1662500</v>
      </c>
      <c r="E166" s="14">
        <v>1564700</v>
      </c>
      <c r="F166" s="15">
        <f t="shared" si="6"/>
        <v>-97800</v>
      </c>
      <c r="G166" s="102" t="s">
        <v>11</v>
      </c>
    </row>
    <row r="167" spans="1:7" ht="39" customHeight="1" thickBot="1" x14ac:dyDescent="0.3">
      <c r="A167" s="115"/>
      <c r="B167" s="116" t="s">
        <v>17</v>
      </c>
      <c r="C167" s="22"/>
      <c r="D167" s="18">
        <v>2750801.22</v>
      </c>
      <c r="E167" s="18">
        <v>2848601.22</v>
      </c>
      <c r="F167" s="19">
        <f t="shared" si="6"/>
        <v>97800</v>
      </c>
      <c r="G167" s="103"/>
    </row>
    <row r="168" spans="1:7" ht="34.799999999999997" customHeight="1" thickTop="1" x14ac:dyDescent="0.25">
      <c r="A168" s="114" t="s">
        <v>206</v>
      </c>
      <c r="B168" s="46"/>
      <c r="C168" s="42"/>
      <c r="D168" s="11">
        <v>1177593026</v>
      </c>
      <c r="E168" s="11">
        <v>1177593026</v>
      </c>
      <c r="F168" s="12">
        <f t="shared" si="6"/>
        <v>0</v>
      </c>
      <c r="G168" s="72"/>
    </row>
    <row r="169" spans="1:7" ht="34.200000000000003" customHeight="1" x14ac:dyDescent="0.25">
      <c r="A169" s="113" t="s">
        <v>207</v>
      </c>
      <c r="B169" s="13" t="s">
        <v>208</v>
      </c>
      <c r="C169" s="21"/>
      <c r="D169" s="14">
        <v>162399017</v>
      </c>
      <c r="E169" s="14">
        <v>157900288</v>
      </c>
      <c r="F169" s="15">
        <f>E169-D169</f>
        <v>-4498729</v>
      </c>
      <c r="G169" s="85" t="s">
        <v>18</v>
      </c>
    </row>
    <row r="170" spans="1:7" ht="33.6" customHeight="1" x14ac:dyDescent="0.25">
      <c r="A170" s="113" t="s">
        <v>209</v>
      </c>
      <c r="B170" s="13" t="s">
        <v>210</v>
      </c>
      <c r="C170" s="21"/>
      <c r="D170" s="14">
        <v>222783264</v>
      </c>
      <c r="E170" s="14">
        <v>221249350</v>
      </c>
      <c r="F170" s="15">
        <f>E170-D170</f>
        <v>-1533914</v>
      </c>
      <c r="G170" s="94"/>
    </row>
    <row r="171" spans="1:7" ht="33.6" customHeight="1" thickBot="1" x14ac:dyDescent="0.3">
      <c r="A171" s="117" t="s">
        <v>207</v>
      </c>
      <c r="B171" s="116" t="s">
        <v>211</v>
      </c>
      <c r="C171" s="22"/>
      <c r="D171" s="18">
        <v>71695160</v>
      </c>
      <c r="E171" s="18">
        <v>77727803</v>
      </c>
      <c r="F171" s="19">
        <f>E171-D171</f>
        <v>6032643</v>
      </c>
      <c r="G171" s="97"/>
    </row>
    <row r="172" spans="1:7" ht="22.2" customHeight="1" thickTop="1" x14ac:dyDescent="0.25">
      <c r="A172" s="114" t="s">
        <v>212</v>
      </c>
      <c r="B172" s="46"/>
      <c r="C172" s="42"/>
      <c r="D172" s="11">
        <v>49463424</v>
      </c>
      <c r="E172" s="11">
        <v>52459324</v>
      </c>
      <c r="F172" s="12">
        <f>E172-D172</f>
        <v>2995900</v>
      </c>
      <c r="G172" s="72"/>
    </row>
    <row r="173" spans="1:7" ht="76.2" customHeight="1" thickBot="1" x14ac:dyDescent="0.3">
      <c r="A173" s="117" t="s">
        <v>213</v>
      </c>
      <c r="B173" s="116" t="s">
        <v>214</v>
      </c>
      <c r="C173" s="22"/>
      <c r="D173" s="18">
        <v>3604000</v>
      </c>
      <c r="E173" s="18">
        <v>6599900</v>
      </c>
      <c r="F173" s="19">
        <f>E173-D173</f>
        <v>2995900</v>
      </c>
      <c r="G173" s="71" t="s">
        <v>66</v>
      </c>
    </row>
    <row r="174" spans="1:7" ht="36" customHeight="1" thickTop="1" x14ac:dyDescent="0.25">
      <c r="A174" s="114" t="s">
        <v>215</v>
      </c>
      <c r="B174" s="46"/>
      <c r="C174" s="42"/>
      <c r="D174" s="11">
        <v>272705822</v>
      </c>
      <c r="E174" s="11">
        <v>272705822</v>
      </c>
      <c r="F174" s="12">
        <f>E174-D174</f>
        <v>0</v>
      </c>
      <c r="G174" s="72"/>
    </row>
    <row r="175" spans="1:7" ht="33" customHeight="1" x14ac:dyDescent="0.25">
      <c r="A175" s="112" t="s">
        <v>10</v>
      </c>
      <c r="B175" s="13" t="s">
        <v>216</v>
      </c>
      <c r="C175" s="21"/>
      <c r="D175" s="14">
        <v>163905587</v>
      </c>
      <c r="E175" s="14">
        <v>163384387</v>
      </c>
      <c r="F175" s="15">
        <f>E175-D175</f>
        <v>-521200</v>
      </c>
      <c r="G175" s="102" t="s">
        <v>18</v>
      </c>
    </row>
    <row r="176" spans="1:7" ht="33.6" customHeight="1" x14ac:dyDescent="0.25">
      <c r="A176" s="112"/>
      <c r="B176" s="13" t="s">
        <v>217</v>
      </c>
      <c r="C176" s="21"/>
      <c r="D176" s="14">
        <v>4740028</v>
      </c>
      <c r="E176" s="14">
        <v>4654521</v>
      </c>
      <c r="F176" s="15">
        <f>E176-D176</f>
        <v>-85507</v>
      </c>
      <c r="G176" s="102"/>
    </row>
    <row r="177" spans="1:7" ht="16.8" customHeight="1" x14ac:dyDescent="0.25">
      <c r="A177" s="112" t="s">
        <v>218</v>
      </c>
      <c r="B177" s="13" t="s">
        <v>219</v>
      </c>
      <c r="C177" s="21"/>
      <c r="D177" s="14">
        <v>575905.11</v>
      </c>
      <c r="E177" s="14">
        <v>160000</v>
      </c>
      <c r="F177" s="15">
        <f t="shared" ref="F177:F181" si="8">E177-D177</f>
        <v>-415905.11</v>
      </c>
      <c r="G177" s="102"/>
    </row>
    <row r="178" spans="1:7" ht="16.8" customHeight="1" x14ac:dyDescent="0.25">
      <c r="A178" s="112"/>
      <c r="B178" s="13" t="s">
        <v>220</v>
      </c>
      <c r="C178" s="21"/>
      <c r="D178" s="14">
        <v>96575612.409999996</v>
      </c>
      <c r="E178" s="14">
        <v>97598224.519999996</v>
      </c>
      <c r="F178" s="15">
        <f t="shared" si="8"/>
        <v>1022612.1099999994</v>
      </c>
      <c r="G178" s="102"/>
    </row>
    <row r="179" spans="1:7" ht="64.2" customHeight="1" x14ac:dyDescent="0.25">
      <c r="A179" s="113" t="s">
        <v>10</v>
      </c>
      <c r="B179" s="13" t="s">
        <v>217</v>
      </c>
      <c r="C179" s="21"/>
      <c r="D179" s="14">
        <v>4740028</v>
      </c>
      <c r="E179" s="14">
        <v>4705942.5999999996</v>
      </c>
      <c r="F179" s="15">
        <f t="shared" si="8"/>
        <v>-34085.400000000373</v>
      </c>
      <c r="G179" s="85" t="s">
        <v>11</v>
      </c>
    </row>
    <row r="180" spans="1:7" ht="129.6" customHeight="1" thickBot="1" x14ac:dyDescent="0.3">
      <c r="A180" s="117" t="s">
        <v>14</v>
      </c>
      <c r="B180" s="116" t="s">
        <v>221</v>
      </c>
      <c r="C180" s="22"/>
      <c r="D180" s="18">
        <v>9694.89</v>
      </c>
      <c r="E180" s="18">
        <v>43780.29</v>
      </c>
      <c r="F180" s="19">
        <f t="shared" si="8"/>
        <v>34085.4</v>
      </c>
      <c r="G180" s="97"/>
    </row>
    <row r="181" spans="1:7" ht="48.6" customHeight="1" thickTop="1" x14ac:dyDescent="0.25">
      <c r="A181" s="114" t="s">
        <v>222</v>
      </c>
      <c r="B181" s="46"/>
      <c r="C181" s="42"/>
      <c r="D181" s="11">
        <v>1332868156.3900001</v>
      </c>
      <c r="E181" s="11">
        <v>1183522956.3900001</v>
      </c>
      <c r="F181" s="12">
        <f t="shared" si="8"/>
        <v>-149345200</v>
      </c>
      <c r="G181" s="72"/>
    </row>
    <row r="182" spans="1:7" ht="75.599999999999994" customHeight="1" thickBot="1" x14ac:dyDescent="0.3">
      <c r="A182" s="117" t="s">
        <v>223</v>
      </c>
      <c r="B182" s="116" t="s">
        <v>224</v>
      </c>
      <c r="C182" s="22"/>
      <c r="D182" s="18">
        <v>1012289732</v>
      </c>
      <c r="E182" s="18">
        <v>862944532</v>
      </c>
      <c r="F182" s="19">
        <f>E182-D182</f>
        <v>-149345200</v>
      </c>
      <c r="G182" s="34" t="s">
        <v>47</v>
      </c>
    </row>
    <row r="183" spans="1:7" ht="21.6" customHeight="1" thickTop="1" x14ac:dyDescent="0.25">
      <c r="A183" s="114" t="s">
        <v>225</v>
      </c>
      <c r="B183" s="46"/>
      <c r="C183" s="42"/>
      <c r="D183" s="11">
        <v>566907984</v>
      </c>
      <c r="E183" s="11">
        <v>581245184</v>
      </c>
      <c r="F183" s="12">
        <f>E183-D183</f>
        <v>14337200</v>
      </c>
      <c r="G183" s="72"/>
    </row>
    <row r="184" spans="1:7" ht="45" customHeight="1" x14ac:dyDescent="0.25">
      <c r="A184" s="99" t="s">
        <v>226</v>
      </c>
      <c r="B184" s="13" t="s">
        <v>227</v>
      </c>
      <c r="C184" s="21"/>
      <c r="D184" s="14">
        <v>273720000</v>
      </c>
      <c r="E184" s="14">
        <v>273708000</v>
      </c>
      <c r="F184" s="15">
        <f>E184-D184</f>
        <v>-12000</v>
      </c>
      <c r="G184" s="85" t="s">
        <v>11</v>
      </c>
    </row>
    <row r="185" spans="1:7" ht="45" customHeight="1" x14ac:dyDescent="0.25">
      <c r="A185" s="118"/>
      <c r="B185" s="13" t="s">
        <v>228</v>
      </c>
      <c r="C185" s="21"/>
      <c r="D185" s="14">
        <v>0</v>
      </c>
      <c r="E185" s="14">
        <v>12000</v>
      </c>
      <c r="F185" s="15">
        <f>E185-D185</f>
        <v>12000</v>
      </c>
      <c r="G185" s="86"/>
    </row>
    <row r="186" spans="1:7" ht="45" customHeight="1" x14ac:dyDescent="0.25">
      <c r="A186" s="99" t="s">
        <v>229</v>
      </c>
      <c r="B186" s="13" t="s">
        <v>230</v>
      </c>
      <c r="C186" s="21"/>
      <c r="D186" s="14">
        <v>39132109.200000003</v>
      </c>
      <c r="E186" s="14">
        <v>39199240.200000003</v>
      </c>
      <c r="F186" s="15">
        <f>E186-D186</f>
        <v>67131</v>
      </c>
      <c r="G186" s="85" t="s">
        <v>18</v>
      </c>
    </row>
    <row r="187" spans="1:7" ht="45" customHeight="1" x14ac:dyDescent="0.25">
      <c r="A187" s="118"/>
      <c r="B187" s="13" t="s">
        <v>231</v>
      </c>
      <c r="C187" s="21"/>
      <c r="D187" s="14">
        <v>1754090.8</v>
      </c>
      <c r="E187" s="14">
        <v>1686959.8</v>
      </c>
      <c r="F187" s="15">
        <f>E187-D187</f>
        <v>-67131</v>
      </c>
      <c r="G187" s="86"/>
    </row>
    <row r="188" spans="1:7" ht="90" customHeight="1" x14ac:dyDescent="0.25">
      <c r="A188" s="113" t="s">
        <v>232</v>
      </c>
      <c r="B188" s="13" t="s">
        <v>233</v>
      </c>
      <c r="C188" s="21"/>
      <c r="D188" s="14">
        <v>40716000</v>
      </c>
      <c r="E188" s="14">
        <v>55053200</v>
      </c>
      <c r="F188" s="15">
        <f>E188-D188</f>
        <v>14337200</v>
      </c>
      <c r="G188" s="120" t="s">
        <v>59</v>
      </c>
    </row>
    <row r="189" spans="1:7" ht="36" customHeight="1" x14ac:dyDescent="0.25">
      <c r="A189" s="114" t="s">
        <v>234</v>
      </c>
      <c r="B189" s="46"/>
      <c r="C189" s="42"/>
      <c r="D189" s="11">
        <v>776301726.65999997</v>
      </c>
      <c r="E189" s="11">
        <v>776301726.65999997</v>
      </c>
      <c r="F189" s="12">
        <f>E189-D189</f>
        <v>0</v>
      </c>
      <c r="G189" s="72"/>
    </row>
    <row r="190" spans="1:7" ht="32.4" customHeight="1" x14ac:dyDescent="0.25">
      <c r="A190" s="113" t="s">
        <v>85</v>
      </c>
      <c r="B190" s="13" t="s">
        <v>235</v>
      </c>
      <c r="C190" s="21"/>
      <c r="D190" s="14">
        <v>8466251.3399999999</v>
      </c>
      <c r="E190" s="14">
        <v>8438540.0999999996</v>
      </c>
      <c r="F190" s="15">
        <f>E190-D190</f>
        <v>-27711.240000000224</v>
      </c>
      <c r="G190" s="85" t="s">
        <v>11</v>
      </c>
    </row>
    <row r="191" spans="1:7" ht="130.19999999999999" customHeight="1" thickBot="1" x14ac:dyDescent="0.3">
      <c r="A191" s="117" t="s">
        <v>14</v>
      </c>
      <c r="B191" s="116" t="s">
        <v>236</v>
      </c>
      <c r="C191" s="22"/>
      <c r="D191" s="18">
        <v>28775.66</v>
      </c>
      <c r="E191" s="18">
        <v>56486.9</v>
      </c>
      <c r="F191" s="19">
        <f>E191-D191</f>
        <v>27711.24</v>
      </c>
      <c r="G191" s="97"/>
    </row>
    <row r="192" spans="1:7" ht="28.2" thickTop="1" x14ac:dyDescent="0.25">
      <c r="A192" s="114" t="s">
        <v>237</v>
      </c>
      <c r="B192" s="46"/>
      <c r="C192" s="42"/>
      <c r="D192" s="11">
        <v>291053354.31</v>
      </c>
      <c r="E192" s="11">
        <v>291053354.31</v>
      </c>
      <c r="F192" s="12">
        <f>E192-D192</f>
        <v>0</v>
      </c>
      <c r="G192" s="72"/>
    </row>
    <row r="193" spans="1:7" ht="99" customHeight="1" x14ac:dyDescent="0.25">
      <c r="A193" s="113" t="s">
        <v>238</v>
      </c>
      <c r="B193" s="13" t="s">
        <v>239</v>
      </c>
      <c r="C193" s="21"/>
      <c r="D193" s="14">
        <v>14222000</v>
      </c>
      <c r="E193" s="14">
        <v>14056416</v>
      </c>
      <c r="F193" s="15">
        <f>E193-D193</f>
        <v>-165584</v>
      </c>
      <c r="G193" s="85" t="s">
        <v>241</v>
      </c>
    </row>
    <row r="194" spans="1:7" ht="97.2" customHeight="1" thickBot="1" x14ac:dyDescent="0.3">
      <c r="A194" s="117" t="s">
        <v>238</v>
      </c>
      <c r="B194" s="116" t="s">
        <v>240</v>
      </c>
      <c r="C194" s="22"/>
      <c r="D194" s="18">
        <v>17737900</v>
      </c>
      <c r="E194" s="18">
        <v>17903484</v>
      </c>
      <c r="F194" s="19">
        <f>E194-D194</f>
        <v>165584</v>
      </c>
      <c r="G194" s="97"/>
    </row>
    <row r="195" spans="1:7" ht="34.799999999999997" customHeight="1" thickTop="1" x14ac:dyDescent="0.25">
      <c r="A195" s="114" t="s">
        <v>242</v>
      </c>
      <c r="B195" s="46"/>
      <c r="C195" s="42"/>
      <c r="D195" s="11">
        <v>1271108246.9100001</v>
      </c>
      <c r="E195" s="11">
        <v>1271108246.9100001</v>
      </c>
      <c r="F195" s="12">
        <f>E195-D195</f>
        <v>0</v>
      </c>
      <c r="G195" s="72"/>
    </row>
    <row r="196" spans="1:7" ht="49.2" customHeight="1" x14ac:dyDescent="0.25">
      <c r="A196" s="113" t="s">
        <v>243</v>
      </c>
      <c r="B196" s="13" t="s">
        <v>244</v>
      </c>
      <c r="C196" s="21"/>
      <c r="D196" s="14">
        <v>4730658</v>
      </c>
      <c r="E196" s="14">
        <v>4258232</v>
      </c>
      <c r="F196" s="15">
        <f>E196-D196</f>
        <v>-472426</v>
      </c>
      <c r="G196" s="85" t="s">
        <v>18</v>
      </c>
    </row>
    <row r="197" spans="1:7" ht="48" customHeight="1" x14ac:dyDescent="0.25">
      <c r="A197" s="113" t="s">
        <v>256</v>
      </c>
      <c r="B197" s="13" t="s">
        <v>257</v>
      </c>
      <c r="C197" s="21"/>
      <c r="D197" s="14">
        <v>18805967</v>
      </c>
      <c r="E197" s="14">
        <v>18650967</v>
      </c>
      <c r="F197" s="15">
        <f>E197-D197</f>
        <v>-155000</v>
      </c>
      <c r="G197" s="94"/>
    </row>
    <row r="198" spans="1:7" ht="61.8" customHeight="1" x14ac:dyDescent="0.25">
      <c r="A198" s="113" t="s">
        <v>258</v>
      </c>
      <c r="B198" s="13" t="s">
        <v>260</v>
      </c>
      <c r="C198" s="21"/>
      <c r="D198" s="14">
        <v>75018028.519999996</v>
      </c>
      <c r="E198" s="14">
        <v>75645454.519999996</v>
      </c>
      <c r="F198" s="15">
        <f>E198-D198</f>
        <v>627426</v>
      </c>
      <c r="G198" s="86"/>
    </row>
    <row r="199" spans="1:7" ht="21" customHeight="1" x14ac:dyDescent="0.25">
      <c r="A199" s="99" t="s">
        <v>245</v>
      </c>
      <c r="B199" s="13" t="s">
        <v>246</v>
      </c>
      <c r="C199" s="21"/>
      <c r="D199" s="14">
        <v>0</v>
      </c>
      <c r="E199" s="14">
        <v>6065961</v>
      </c>
      <c r="F199" s="15">
        <f>E199-D199</f>
        <v>6065961</v>
      </c>
      <c r="G199" s="85" t="s">
        <v>247</v>
      </c>
    </row>
    <row r="200" spans="1:7" ht="21" customHeight="1" x14ac:dyDescent="0.25">
      <c r="A200" s="119"/>
      <c r="B200" s="13" t="s">
        <v>248</v>
      </c>
      <c r="C200" s="21"/>
      <c r="D200" s="14">
        <v>18827244</v>
      </c>
      <c r="E200" s="14">
        <v>12644583</v>
      </c>
      <c r="F200" s="15">
        <f>E200-D200</f>
        <v>-6182661</v>
      </c>
      <c r="G200" s="94"/>
    </row>
    <row r="201" spans="1:7" ht="21" customHeight="1" x14ac:dyDescent="0.25">
      <c r="A201" s="118"/>
      <c r="B201" s="13" t="s">
        <v>249</v>
      </c>
      <c r="C201" s="21"/>
      <c r="D201" s="14">
        <v>0</v>
      </c>
      <c r="E201" s="14">
        <v>116700</v>
      </c>
      <c r="F201" s="15">
        <f t="shared" ref="F201:F209" si="9">E201-D201</f>
        <v>116700</v>
      </c>
      <c r="G201" s="86"/>
    </row>
    <row r="202" spans="1:7" ht="53.4" customHeight="1" x14ac:dyDescent="0.25">
      <c r="A202" s="113" t="s">
        <v>250</v>
      </c>
      <c r="B202" s="13" t="s">
        <v>251</v>
      </c>
      <c r="C202" s="21"/>
      <c r="D202" s="14">
        <v>85453103</v>
      </c>
      <c r="E202" s="14">
        <v>85023103</v>
      </c>
      <c r="F202" s="15">
        <f t="shared" si="9"/>
        <v>-430000</v>
      </c>
      <c r="G202" s="85" t="s">
        <v>18</v>
      </c>
    </row>
    <row r="203" spans="1:7" ht="95.4" customHeight="1" x14ac:dyDescent="0.25">
      <c r="A203" s="113" t="s">
        <v>252</v>
      </c>
      <c r="B203" s="13" t="s">
        <v>253</v>
      </c>
      <c r="C203" s="21"/>
      <c r="D203" s="14">
        <v>77165876.780000001</v>
      </c>
      <c r="E203" s="14">
        <v>77595876.780000001</v>
      </c>
      <c r="F203" s="15">
        <f t="shared" si="9"/>
        <v>430000</v>
      </c>
      <c r="G203" s="86"/>
    </row>
    <row r="204" spans="1:7" ht="47.4" customHeight="1" x14ac:dyDescent="0.25">
      <c r="A204" s="113" t="s">
        <v>250</v>
      </c>
      <c r="B204" s="13" t="s">
        <v>251</v>
      </c>
      <c r="C204" s="21"/>
      <c r="D204" s="14">
        <v>85453103</v>
      </c>
      <c r="E204" s="14">
        <v>85403733</v>
      </c>
      <c r="F204" s="15">
        <f t="shared" si="9"/>
        <v>-49370</v>
      </c>
      <c r="G204" s="85" t="s">
        <v>18</v>
      </c>
    </row>
    <row r="205" spans="1:7" ht="64.2" customHeight="1" x14ac:dyDescent="0.25">
      <c r="A205" s="113" t="s">
        <v>258</v>
      </c>
      <c r="B205" s="13" t="s">
        <v>260</v>
      </c>
      <c r="C205" s="21"/>
      <c r="D205" s="14">
        <v>75018028.519999996</v>
      </c>
      <c r="E205" s="14">
        <v>75067398.519999996</v>
      </c>
      <c r="F205" s="15">
        <f t="shared" si="9"/>
        <v>49370</v>
      </c>
      <c r="G205" s="86"/>
    </row>
    <row r="206" spans="1:7" ht="47.4" customHeight="1" x14ac:dyDescent="0.25">
      <c r="A206" s="99" t="s">
        <v>252</v>
      </c>
      <c r="B206" s="13" t="s">
        <v>254</v>
      </c>
      <c r="C206" s="21"/>
      <c r="D206" s="14">
        <v>310762</v>
      </c>
      <c r="E206" s="14">
        <v>418884.05</v>
      </c>
      <c r="F206" s="15">
        <f t="shared" si="9"/>
        <v>108122.04999999999</v>
      </c>
      <c r="G206" s="85" t="s">
        <v>11</v>
      </c>
    </row>
    <row r="207" spans="1:7" ht="46.2" customHeight="1" x14ac:dyDescent="0.25">
      <c r="A207" s="118"/>
      <c r="B207" s="13" t="s">
        <v>255</v>
      </c>
      <c r="C207" s="21"/>
      <c r="D207" s="14">
        <v>4785464</v>
      </c>
      <c r="E207" s="14">
        <v>4677341.95</v>
      </c>
      <c r="F207" s="15">
        <f t="shared" si="9"/>
        <v>-108122.04999999981</v>
      </c>
      <c r="G207" s="86"/>
    </row>
    <row r="208" spans="1:7" ht="45" customHeight="1" x14ac:dyDescent="0.25">
      <c r="A208" s="99" t="s">
        <v>258</v>
      </c>
      <c r="B208" s="13" t="s">
        <v>259</v>
      </c>
      <c r="C208" s="21"/>
      <c r="D208" s="14">
        <v>32837307</v>
      </c>
      <c r="E208" s="14">
        <v>32761307</v>
      </c>
      <c r="F208" s="15">
        <f t="shared" si="9"/>
        <v>-76000</v>
      </c>
      <c r="G208" s="85" t="s">
        <v>18</v>
      </c>
    </row>
    <row r="209" spans="1:7" ht="51" customHeight="1" thickBot="1" x14ac:dyDescent="0.3">
      <c r="A209" s="100"/>
      <c r="B209" s="116" t="s">
        <v>260</v>
      </c>
      <c r="C209" s="22"/>
      <c r="D209" s="18">
        <v>75018028.519999996</v>
      </c>
      <c r="E209" s="18">
        <v>75094028.519999996</v>
      </c>
      <c r="F209" s="19">
        <f t="shared" si="9"/>
        <v>76000</v>
      </c>
      <c r="G209" s="97"/>
    </row>
    <row r="210" spans="1:7" ht="18" customHeight="1" thickTop="1" x14ac:dyDescent="0.25">
      <c r="A210" s="10" t="s">
        <v>5</v>
      </c>
      <c r="B210" s="16"/>
      <c r="C210" s="51"/>
      <c r="D210" s="11">
        <v>78845909661.910004</v>
      </c>
      <c r="E210" s="11">
        <v>81107255701.910004</v>
      </c>
      <c r="F210" s="11">
        <f t="shared" ref="F210" si="10">E210-D210</f>
        <v>2261346040</v>
      </c>
      <c r="G210" s="52"/>
    </row>
    <row r="211" spans="1:7" ht="40.799999999999997" customHeight="1" x14ac:dyDescent="0.25">
      <c r="A211" s="3"/>
      <c r="B211" s="6"/>
      <c r="C211" s="4"/>
      <c r="D211" s="5"/>
      <c r="E211" s="5"/>
      <c r="F211" s="5"/>
      <c r="G211" s="3"/>
    </row>
    <row r="212" spans="1:7" ht="18" customHeight="1" x14ac:dyDescent="0.35">
      <c r="A212" s="37" t="s">
        <v>63</v>
      </c>
      <c r="B212" s="29"/>
      <c r="C212" s="4"/>
      <c r="D212" s="5"/>
      <c r="E212" s="5"/>
      <c r="F212" s="7"/>
      <c r="G212" s="38" t="s">
        <v>64</v>
      </c>
    </row>
    <row r="213" spans="1:7" x14ac:dyDescent="0.25">
      <c r="A213" s="3"/>
      <c r="B213" s="26"/>
      <c r="C213" s="4"/>
      <c r="D213" s="5"/>
      <c r="E213" s="5"/>
      <c r="F213" s="5"/>
      <c r="G213" s="4"/>
    </row>
    <row r="214" spans="1:7" ht="51" customHeight="1" x14ac:dyDescent="0.25">
      <c r="A214" s="3"/>
      <c r="B214" s="26"/>
      <c r="C214" s="4"/>
      <c r="D214" s="5"/>
      <c r="E214" s="5"/>
      <c r="F214" s="5"/>
      <c r="G214" s="4"/>
    </row>
    <row r="215" spans="1:7" x14ac:dyDescent="0.25">
      <c r="A215" s="39" t="s">
        <v>7</v>
      </c>
      <c r="B215" s="26"/>
      <c r="C215" s="4"/>
      <c r="D215" s="5"/>
      <c r="E215" s="5"/>
      <c r="F215" s="5"/>
      <c r="G215" s="4"/>
    </row>
    <row r="216" spans="1:7" ht="13.5" customHeight="1" x14ac:dyDescent="0.25">
      <c r="A216" s="3" t="s">
        <v>6</v>
      </c>
      <c r="B216" s="26"/>
      <c r="C216" s="4"/>
      <c r="D216" s="5"/>
      <c r="E216" s="5"/>
      <c r="F216" s="5"/>
      <c r="G216" s="4"/>
    </row>
  </sheetData>
  <mergeCells count="99">
    <mergeCell ref="G206:G207"/>
    <mergeCell ref="A206:A207"/>
    <mergeCell ref="G208:G209"/>
    <mergeCell ref="A208:A209"/>
    <mergeCell ref="G204:G205"/>
    <mergeCell ref="G190:G191"/>
    <mergeCell ref="G193:G194"/>
    <mergeCell ref="G199:G201"/>
    <mergeCell ref="A199:A201"/>
    <mergeCell ref="G202:G203"/>
    <mergeCell ref="G196:G198"/>
    <mergeCell ref="G179:G180"/>
    <mergeCell ref="A184:A185"/>
    <mergeCell ref="G184:G185"/>
    <mergeCell ref="G186:G187"/>
    <mergeCell ref="A186:A187"/>
    <mergeCell ref="G169:G171"/>
    <mergeCell ref="G175:G178"/>
    <mergeCell ref="A175:A176"/>
    <mergeCell ref="A177:A178"/>
    <mergeCell ref="G146:G147"/>
    <mergeCell ref="A146:A147"/>
    <mergeCell ref="G155:G156"/>
    <mergeCell ref="G161:G162"/>
    <mergeCell ref="G134:G135"/>
    <mergeCell ref="A134:A135"/>
    <mergeCell ref="G141:G142"/>
    <mergeCell ref="G143:G144"/>
    <mergeCell ref="G138:G140"/>
    <mergeCell ref="A138:A140"/>
    <mergeCell ref="G121:G122"/>
    <mergeCell ref="G129:G130"/>
    <mergeCell ref="A129:A130"/>
    <mergeCell ref="G124:G125"/>
    <mergeCell ref="G127:G128"/>
    <mergeCell ref="G108:G109"/>
    <mergeCell ref="A108:A109"/>
    <mergeCell ref="G112:G113"/>
    <mergeCell ref="G115:G116"/>
    <mergeCell ref="G118:G119"/>
    <mergeCell ref="G157:G158"/>
    <mergeCell ref="A166:A167"/>
    <mergeCell ref="A2:G2"/>
    <mergeCell ref="G166:G167"/>
    <mergeCell ref="G164:G165"/>
    <mergeCell ref="G12:G13"/>
    <mergeCell ref="G8:G10"/>
    <mergeCell ref="A12:A13"/>
    <mergeCell ref="G84:G85"/>
    <mergeCell ref="G148:G151"/>
    <mergeCell ref="A17:A18"/>
    <mergeCell ref="G17:G18"/>
    <mergeCell ref="A20:A22"/>
    <mergeCell ref="G20:G22"/>
    <mergeCell ref="G24:G25"/>
    <mergeCell ref="A24:A25"/>
    <mergeCell ref="G26:G27"/>
    <mergeCell ref="A26:A27"/>
    <mergeCell ref="G29:G30"/>
    <mergeCell ref="G31:G32"/>
    <mergeCell ref="A35:A36"/>
    <mergeCell ref="G35:G36"/>
    <mergeCell ref="G59:G60"/>
    <mergeCell ref="G57:G58"/>
    <mergeCell ref="G52:G53"/>
    <mergeCell ref="A52:A53"/>
    <mergeCell ref="G45:G47"/>
    <mergeCell ref="G69:G75"/>
    <mergeCell ref="A74:A75"/>
    <mergeCell ref="A72:A73"/>
    <mergeCell ref="A69:A71"/>
    <mergeCell ref="G37:G42"/>
    <mergeCell ref="A37:A38"/>
    <mergeCell ref="G48:G49"/>
    <mergeCell ref="G50:G51"/>
    <mergeCell ref="A43:A44"/>
    <mergeCell ref="A54:A56"/>
    <mergeCell ref="G62:G65"/>
    <mergeCell ref="A62:A65"/>
    <mergeCell ref="G66:G68"/>
    <mergeCell ref="A66:A68"/>
    <mergeCell ref="G43:G44"/>
    <mergeCell ref="G54:G56"/>
    <mergeCell ref="G94:G95"/>
    <mergeCell ref="A90:A91"/>
    <mergeCell ref="A94:A95"/>
    <mergeCell ref="G78:G79"/>
    <mergeCell ref="A78:A79"/>
    <mergeCell ref="G90:G93"/>
    <mergeCell ref="G87:G89"/>
    <mergeCell ref="A87:A88"/>
    <mergeCell ref="G105:G106"/>
    <mergeCell ref="A105:A106"/>
    <mergeCell ref="G98:G99"/>
    <mergeCell ref="A98:A99"/>
    <mergeCell ref="G101:G102"/>
    <mergeCell ref="A101:A102"/>
    <mergeCell ref="G103:G104"/>
    <mergeCell ref="A103:A104"/>
  </mergeCells>
  <phoneticPr fontId="1" type="noConversion"/>
  <pageMargins left="0.35433070866141736" right="0.35433070866141736" top="0.39370078740157483" bottom="0.23622047244094491" header="0.19685039370078741" footer="0.35433070866141736"/>
  <pageSetup paperSize="9" scale="80" orientation="landscape" r:id="rId1"/>
  <headerFooter alignWithMargins="0">
    <oddHeader>&amp;C&amp;P</oddHeader>
  </headerFooter>
  <rowBreaks count="12" manualBreakCount="12">
    <brk id="18" max="16383" man="1"/>
    <brk id="32" max="16383" man="1"/>
    <brk id="58" max="16383" man="1"/>
    <brk id="114" max="16383" man="1"/>
    <brk id="120" max="16383" man="1"/>
    <brk id="126" max="16383" man="1"/>
    <brk id="137" max="16383" man="1"/>
    <brk id="144" max="16383" man="1"/>
    <brk id="153" max="6" man="1"/>
    <brk id="162" max="16383" man="1"/>
    <brk id="178" max="16383" man="1"/>
    <brk id="1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2021-10-19T09:00:52Z</cp:lastPrinted>
  <dcterms:created xsi:type="dcterms:W3CDTF">2007-03-21T13:35:32Z</dcterms:created>
  <dcterms:modified xsi:type="dcterms:W3CDTF">2021-10-19T09:00:58Z</dcterms:modified>
</cp:coreProperties>
</file>